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5fe42b18a4c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sk Model" sheetId="1" r:id="R418ca003a05a4e86"/>
    <x:sheet xmlns:r="http://schemas.openxmlformats.org/officeDocument/2006/relationships" name="Device Inventory" sheetId="2" r:id="R5ba599bdf30e46b7"/>
    <x:sheet xmlns:r="http://schemas.openxmlformats.org/officeDocument/2006/relationships" name="Coverage Matrix" sheetId="3" r:id="R537557f5a2f446de"/>
    <x:sheet xmlns:r="http://schemas.openxmlformats.org/officeDocument/2006/relationships" name="Execution Evidence" sheetId="4" r:id="Ra53e944739b2470d"/>
    <x:sheet xmlns:r="http://schemas.openxmlformats.org/officeDocument/2006/relationships" name="Exclusions &amp; Triggers" sheetId="5" r:id="R9033cf82a6d440d8"/>
    <x:sheet xmlns:r="http://schemas.openxmlformats.org/officeDocument/2006/relationships" name="Review Gates" sheetId="6" r:id="Rddfff0e5f8484857"/>
    <x:sheet xmlns:r="http://schemas.openxmlformats.org/officeDocument/2006/relationships" name="Sources" sheetId="7" r:id="R03a5020d613f4d22"/>
    <x:sheet xmlns:r="http://schemas.openxmlformats.org/officeDocument/2006/relationships" name="Dashboard" sheetId="8" r:id="Rd47de098a3ae48c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  <x:font>
      <x:sz val="11"/>
      <x:color rgb="FF6C7D88"/>
      <x:name val="Carlito"/>
    </x:font>
    <x:font>
      <x:b/>
      <x:sz val="17"/>
      <x:color rgb="FF9A3341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A3548"/>
      </x:patternFill>
    </x:fill>
    <x:fill>
      <x:patternFill patternType="solid">
        <x:fgColor rgb="FFEFF6F7"/>
      </x:patternFill>
    </x:fill>
    <x:fill>
      <x:patternFill patternType="solid">
        <x:fgColor rgb="FF087C81"/>
      </x:patternFill>
    </x:fill>
    <x:fill>
      <x:patternFill patternType="solid">
        <x:fgColor rgb="FFFBECE9"/>
      </x:patternFill>
    </x:fill>
  </x:fills>
  <x:borders count="2">
    <x:border/>
    <x:border/>
  </x:borders>
  <x:cellStyleXfs count="1">
    <x:xf numFmtId="0" fontId="0" fillId="0" borderId="0"/>
  </x:cellStyleXfs>
  <x:cellXfs count="3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4" fillId="5" borderId="0" xfId="0" applyNumberFormat="1" applyFont="1" applyFill="1" applyBorder="1" applyAlignment="1">
      <x:alignment horizontal="center" vertical="center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horizontal="center"/>
    </x:xf>
    <x:xf numFmtId="0" fontId="4" fillId="5" borderId="1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367468207d41cd" /><Relationship Type="http://schemas.openxmlformats.org/officeDocument/2006/relationships/theme" Target="/xl/theme/theme1.xml" Id="R8b63dd7e636c4d12" /><Relationship Type="http://schemas.openxmlformats.org/officeDocument/2006/relationships/sharedStrings" Target="/xl/sharedStrings.xml" Id="R6567ded5c8b746a7" /><Relationship Type="http://schemas.openxmlformats.org/officeDocument/2006/relationships/worksheet" Target="/xl/worksheets/sheet1.xml" Id="R418ca003a05a4e86" /><Relationship Type="http://schemas.openxmlformats.org/officeDocument/2006/relationships/worksheet" Target="/xl/worksheets/sheet2.xml" Id="R5ba599bdf30e46b7" /><Relationship Type="http://schemas.openxmlformats.org/officeDocument/2006/relationships/worksheet" Target="/xl/worksheets/sheet3.xml" Id="R537557f5a2f446de" /><Relationship Type="http://schemas.openxmlformats.org/officeDocument/2006/relationships/worksheet" Target="/xl/worksheets/sheet4.xml" Id="Ra53e944739b2470d" /><Relationship Type="http://schemas.openxmlformats.org/officeDocument/2006/relationships/worksheet" Target="/xl/worksheets/sheet5.xml" Id="R9033cf82a6d440d8" /><Relationship Type="http://schemas.openxmlformats.org/officeDocument/2006/relationships/worksheet" Target="/xl/worksheets/sheet6.xml" Id="Rddfff0e5f8484857" /><Relationship Type="http://schemas.openxmlformats.org/officeDocument/2006/relationships/worksheet" Target="/xl/worksheets/sheet7.xml" Id="R03a5020d613f4d22" /><Relationship Type="http://schemas.openxmlformats.org/officeDocument/2006/relationships/worksheet" Target="/xl/worksheets/sheet8.xml" Id="Rd47de098a3ae48c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31" hidden="0" customWidth="1"/>
    <x:col min="2" max="2" width="16" hidden="0" customWidth="1"/>
    <x:col min="3" max="3" width="60" hidden="0" customWidth="1"/>
  </x:cols>
  <x:sheetData>
    <x:row r="1" ht="35" customHeight="1">
      <x:c r="A1" s="5" t="str">
        <x:v>Factor / threshold</x:v>
      </x:c>
      <x:c r="B1" s="5" t="str">
        <x:v>Value</x:v>
      </x:c>
      <x:c r="C1" s="5" t="str">
        <x:v>Explanation</x:v>
      </x:c>
    </x:row>
    <x:row r="2" ht="32" customHeight="1">
      <x:c r="A2" s="10" t="str">
        <x:v>Failure impact</x:v>
      </x:c>
      <x:c r="B2" s="10" t="n">
        <x:v>4</x:v>
      </x:c>
      <x:c r="C2" s="10" t="str">
        <x:v>Impact if behavior fails</x:v>
      </x:c>
    </x:row>
    <x:row r="3" ht="32" customHeight="1">
      <x:c r="A3" s="10" t="str">
        <x:v>User exposure</x:v>
      </x:c>
      <x:c r="B3" s="10" t="n">
        <x:v>3</x:v>
      </x:c>
      <x:c r="C3" s="10" t="str">
        <x:v>Evidence-based supported population</x:v>
      </x:c>
    </x:row>
    <x:row r="4" ht="32" customHeight="1">
      <x:c r="A4" s="10" t="str">
        <x:v>Change exposure</x:v>
      </x:c>
      <x:c r="B4" s="10" t="n">
        <x:v>2</x:v>
      </x:c>
      <x:c r="C4" s="10" t="str">
        <x:v>Recently changed components / APIs</x:v>
      </x:c>
    </x:row>
    <x:row r="5" ht="32" customHeight="1">
      <x:c r="A5" s="10" t="str">
        <x:v>Configuration variability</x:v>
      </x:c>
      <x:c r="B5" s="10" t="n">
        <x:v>2</x:v>
      </x:c>
      <x:c r="C5" s="10" t="str">
        <x:v>Variation across vendor, form or settings</x:v>
      </x:c>
    </x:row>
    <x:row r="6" ht="32" customHeight="1">
      <x:c r="A6" s="10" t="str"/>
      <x:c r="B6" s="10" t="str"/>
      <x:c r="C6" s="10" t="str"/>
    </x:row>
    <x:row r="7" ht="32" customHeight="1">
      <x:c r="A7" s="10" t="str">
        <x:v>Priority bands</x:v>
      </x:c>
      <x:c r="B7" s="10" t="str"/>
      <x:c r="C7" s="10" t="str">
        <x:v>Example planning bands only; owner must calibrate</x:v>
      </x:c>
    </x:row>
    <x:row r="8" ht="32" customHeight="1">
      <x:c r="A8" s="10" t="str">
        <x:v>P0 minimum score</x:v>
      </x:c>
      <x:c r="B8" s="10" t="n">
        <x:v>40</x:v>
      </x:c>
      <x:c r="C8" s="10" t="str">
        <x:v>Mandatory override always P0</x:v>
      </x:c>
    </x:row>
    <x:row r="9" ht="32" customHeight="1">
      <x:c r="A9" s="10" t="str">
        <x:v>P1 minimum score</x:v>
      </x:c>
      <x:c r="B9" s="10" t="n">
        <x:v>29</x:v>
      </x:c>
      <x:c r="C9" s="10" t="str">
        <x:v>Otherwise P2</x:v>
      </x:c>
    </x:row>
    <x:row r="10" ht="32" customHeight="1">
      <x:c r="A10" s="10" t="str">
        <x:v>Allowed input values</x:v>
      </x:c>
      <x:c r="B10" s="10" t="str">
        <x:v>1–5</x:v>
      </x:c>
      <x:c r="C10" s="10" t="str">
        <x:v>Five means highest risk</x:v>
      </x:c>
    </x:row>
    <x:row r="11" ht="32" customHeight="1">
      <x:c r="A11" s="10" t="str">
        <x:v>Do not use as release approval</x:v>
      </x:c>
      <x:c r="B11" s="10" t="str"/>
      <x:c r="C11" s="10" t="str">
        <x:v>Critical journeys stay mandatory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3" hidden="0" customWidth="1"/>
    <x:col min="2" max="2" width="13" hidden="0" customWidth="1"/>
    <x:col min="3" max="3" width="23" hidden="0" customWidth="1"/>
    <x:col min="4" max="4" width="25" hidden="0" customWidth="1"/>
    <x:col min="5" max="5" width="17" hidden="0" customWidth="1"/>
    <x:col min="6" max="6" width="17" hidden="0" customWidth="1"/>
    <x:col min="7" max="7" width="28" hidden="0" customWidth="1"/>
    <x:col min="8" max="8" width="34" hidden="0" customWidth="1"/>
    <x:col min="9" max="9" width="16" hidden="0" customWidth="1"/>
    <x:col min="10" max="10" width="17" hidden="0" customWidth="1"/>
  </x:cols>
  <x:sheetData>
    <x:row r="1" ht="35" customHeight="1">
      <x:c r="A1" s="5" t="str">
        <x:v>ID</x:v>
      </x:c>
      <x:c r="B1" s="5" t="str">
        <x:v>Platform</x:v>
      </x:c>
      <x:c r="C1" s="5" t="str">
        <x:v>Device class</x:v>
      </x:c>
      <x:c r="D1" s="5" t="str">
        <x:v>OS band</x:v>
      </x:c>
      <x:c r="E1" s="5" t="str">
        <x:v>Substrate</x:v>
      </x:c>
      <x:c r="F1" s="5" t="str">
        <x:v>Performance</x:v>
      </x:c>
      <x:c r="G1" s="5" t="str">
        <x:v>Test target</x:v>
      </x:c>
      <x:c r="H1" s="5" t="str">
        <x:v>Selection source</x:v>
      </x:c>
      <x:c r="I1" s="5" t="str">
        <x:v>Evidence</x:v>
      </x:c>
      <x:c r="J1" s="5" t="str">
        <x:v>Approval</x:v>
      </x:c>
    </x:row>
    <x:row r="2" ht="32" customHeight="1">
      <x:c r="A2" s="10" t="str">
        <x:v>INV-01</x:v>
      </x:c>
      <x:c r="B2" s="10" t="str">
        <x:v>iOS</x:v>
      </x:c>
      <x:c r="C2" s="10" t="str">
        <x:v>Compact phone</x:v>
      </x:c>
      <x:c r="D2" s="10" t="str">
        <x:v>Minimum supported</x:v>
      </x:c>
      <x:c r="E2" s="10" t="str">
        <x:v>Physical</x:v>
      </x:c>
      <x:c r="F2" s="10" t="str">
        <x:v>Constrained</x:v>
      </x:c>
      <x:c r="G2" s="10" t="str">
        <x:v>Account and help UI</x:v>
      </x:c>
      <x:c r="H2" s="10" t="str">
        <x:v>Build requirement / product support</x:v>
      </x:c>
      <x:c r="I2" s="10" t="str">
        <x:v>Unverified</x:v>
      </x:c>
      <x:c r="J2" s="10" t="str">
        <x:v>Pending</x:v>
      </x:c>
    </x:row>
    <x:row r="3" ht="32" customHeight="1">
      <x:c r="A3" s="10" t="str">
        <x:v>INV-02</x:v>
      </x:c>
      <x:c r="B3" s="10" t="str">
        <x:v>iOS</x:v>
      </x:c>
      <x:c r="C3" s="10" t="str">
        <x:v>Mainstream phone</x:v>
      </x:c>
      <x:c r="D3" s="10" t="str">
        <x:v>Latest stable supported</x:v>
      </x:c>
      <x:c r="E3" s="10" t="str">
        <x:v>Physical</x:v>
      </x:c>
      <x:c r="F3" s="10" t="str">
        <x:v>Mainstream</x:v>
      </x:c>
      <x:c r="G3" s="10" t="str">
        <x:v>Authentication + interrupts</x:v>
      </x:c>
      <x:c r="H3" s="10" t="str">
        <x:v>Build requirement / product support</x:v>
      </x:c>
      <x:c r="I3" s="10" t="str">
        <x:v>Unverified</x:v>
      </x:c>
      <x:c r="J3" s="10" t="str">
        <x:v>Pending</x:v>
      </x:c>
    </x:row>
    <x:row r="4" ht="32" customHeight="1">
      <x:c r="A4" s="10" t="str">
        <x:v>INV-03</x:v>
      </x:c>
      <x:c r="B4" s="10" t="str">
        <x:v>iOS</x:v>
      </x:c>
      <x:c r="C4" s="10" t="str">
        <x:v>Mainstream phone</x:v>
      </x:c>
      <x:c r="D4" s="10" t="str">
        <x:v>Middle supported band</x:v>
      </x:c>
      <x:c r="E4" s="10" t="str">
        <x:v>Simulator</x:v>
      </x:c>
      <x:c r="F4" s="10" t="str">
        <x:v>Mainstream</x:v>
      </x:c>
      <x:c r="G4" s="10" t="str">
        <x:v>Layout regression</x:v>
      </x:c>
      <x:c r="H4" s="10" t="str">
        <x:v>Hypothetical sample</x:v>
      </x:c>
      <x:c r="I4" s="10" t="str">
        <x:v>Unverified</x:v>
      </x:c>
      <x:c r="J4" s="10" t="str">
        <x:v>Pending</x:v>
      </x:c>
    </x:row>
    <x:row r="5" ht="32" customHeight="1">
      <x:c r="A5" s="10" t="str">
        <x:v>INV-04</x:v>
      </x:c>
      <x:c r="B5" s="10" t="str">
        <x:v>Android</x:v>
      </x:c>
      <x:c r="C5" s="10" t="str">
        <x:v>Compact phone</x:v>
      </x:c>
      <x:c r="D5" s="10" t="str">
        <x:v>Minimum supported</x:v>
      </x:c>
      <x:c r="E5" s="10" t="str">
        <x:v>Physical</x:v>
      </x:c>
      <x:c r="F5" s="10" t="str">
        <x:v>Constrained</x:v>
      </x:c>
      <x:c r="G5" s="10" t="str">
        <x:v>Low-memory resilience</x:v>
      </x:c>
      <x:c r="H5" s="10" t="str">
        <x:v>Device catalog / product support</x:v>
      </x:c>
      <x:c r="I5" s="10" t="str">
        <x:v>Unverified</x:v>
      </x:c>
      <x:c r="J5" s="10" t="str">
        <x:v>Pending</x:v>
      </x:c>
    </x:row>
    <x:row r="6" ht="32" customHeight="1">
      <x:c r="A6" s="10" t="str">
        <x:v>INV-05</x:v>
      </x:c>
      <x:c r="B6" s="10" t="str">
        <x:v>Android</x:v>
      </x:c>
      <x:c r="C6" s="10" t="str">
        <x:v>Mainstream phone</x:v>
      </x:c>
      <x:c r="D6" s="10" t="str">
        <x:v>Latest stable supported</x:v>
      </x:c>
      <x:c r="E6" s="10" t="str">
        <x:v>Physical</x:v>
      </x:c>
      <x:c r="F6" s="10" t="str">
        <x:v>Mainstream</x:v>
      </x:c>
      <x:c r="G6" s="10" t="str">
        <x:v>Network interruption</x:v>
      </x:c>
      <x:c r="H6" s="10" t="str">
        <x:v>Device catalog / product support</x:v>
      </x:c>
      <x:c r="I6" s="10" t="str">
        <x:v>Unverified</x:v>
      </x:c>
      <x:c r="J6" s="10" t="str">
        <x:v>Pending</x:v>
      </x:c>
    </x:row>
    <x:row r="7" ht="32" customHeight="1">
      <x:c r="A7" s="10" t="str">
        <x:v>INV-06</x:v>
      </x:c>
      <x:c r="B7" s="10" t="str">
        <x:v>Android</x:v>
      </x:c>
      <x:c r="C7" s="10" t="str">
        <x:v>Mainstream phone</x:v>
      </x:c>
      <x:c r="D7" s="10" t="str">
        <x:v>Middle supported band</x:v>
      </x:c>
      <x:c r="E7" s="10" t="str">
        <x:v>Emulator</x:v>
      </x:c>
      <x:c r="F7" s="10" t="str">
        <x:v>Mainstream</x:v>
      </x:c>
      <x:c r="G7" s="10" t="str">
        <x:v>API compatibility</x:v>
      </x:c>
      <x:c r="H7" s="10" t="str">
        <x:v>Hypothetical sample</x:v>
      </x:c>
      <x:c r="I7" s="10" t="str">
        <x:v>Unverified</x:v>
      </x:c>
      <x:c r="J7" s="10" t="str">
        <x:v>Pending</x:v>
      </x:c>
    </x:row>
    <x:row r="8" ht="32" customHeight="1">
      <x:c r="A8" s="10" t="str">
        <x:v>INV-07</x:v>
      </x:c>
      <x:c r="B8" s="10" t="str">
        <x:v>Android</x:v>
      </x:c>
      <x:c r="C8" s="10" t="str">
        <x:v>Large / foldable</x:v>
      </x:c>
      <x:c r="D8" s="10" t="str">
        <x:v>Latest stable supported</x:v>
      </x:c>
      <x:c r="E8" s="10" t="str">
        <x:v>Physical or emulator</x:v>
      </x:c>
      <x:c r="F8" s="10" t="str">
        <x:v>Mainstream</x:v>
      </x:c>
      <x:c r="G8" s="10" t="str">
        <x:v>Resize / state restoration</x:v>
      </x:c>
      <x:c r="H8" s="10" t="str">
        <x:v>Only if form factor supported</x:v>
      </x:c>
      <x:c r="I8" s="10" t="str">
        <x:v>Unverified</x:v>
      </x:c>
      <x:c r="J8" s="10" t="str">
        <x:v>Pending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12" hidden="0" customWidth="1"/>
    <x:col min="3" max="3" width="23" hidden="0" customWidth="1"/>
    <x:col min="4" max="4" width="23" hidden="0" customWidth="1"/>
    <x:col min="5" max="5" width="23" hidden="0" customWidth="1"/>
    <x:col min="6" max="6" width="25" hidden="0" customWidth="1"/>
    <x:col min="7" max="7" width="37" hidden="0" customWidth="1"/>
    <x:col min="8" max="8" width="12" hidden="0" customWidth="1"/>
    <x:col min="9" max="9" width="12" hidden="0" customWidth="1"/>
    <x:col min="10" max="10" width="12" hidden="0" customWidth="1"/>
    <x:col min="11" max="11" width="13" hidden="0" customWidth="1"/>
    <x:col min="12" max="12" width="14" hidden="0" customWidth="1"/>
    <x:col min="13" max="13" width="15" hidden="0" customWidth="1"/>
    <x:col min="14" max="14" width="12" hidden="0" customWidth="1"/>
    <x:col min="15" max="15" width="17" hidden="0" customWidth="1"/>
    <x:col min="16" max="16" width="18" hidden="0" customWidth="1"/>
    <x:col min="17" max="17" width="18" hidden="0" customWidth="1"/>
    <x:col min="18" max="18" width="36" hidden="0" customWidth="1"/>
  </x:cols>
  <x:sheetData>
    <x:row r="1" ht="35" customHeight="1">
      <x:c r="A1" s="5" t="str">
        <x:v>ID</x:v>
      </x:c>
      <x:c r="B1" s="5" t="str">
        <x:v>Platform</x:v>
      </x:c>
      <x:c r="C1" s="5" t="str">
        <x:v>Device class</x:v>
      </x:c>
      <x:c r="D1" s="5" t="str">
        <x:v>OS band</x:v>
      </x:c>
      <x:c r="E1" s="5" t="str">
        <x:v>Network</x:v>
      </x:c>
      <x:c r="F1" s="5" t="str">
        <x:v>Locale / setting</x:v>
      </x:c>
      <x:c r="G1" s="5" t="str">
        <x:v>Objective</x:v>
      </x:c>
      <x:c r="H1" s="5" t="str">
        <x:v>Impact</x:v>
      </x:c>
      <x:c r="I1" s="5" t="str">
        <x:v>Exposure</x:v>
      </x:c>
      <x:c r="J1" s="5" t="str">
        <x:v>Change</x:v>
      </x:c>
      <x:c r="K1" s="5" t="str">
        <x:v>Variability</x:v>
      </x:c>
      <x:c r="L1" s="5" t="str">
        <x:v>Mandatory</x:v>
      </x:c>
      <x:c r="M1" s="5" t="str">
        <x:v>Risk score</x:v>
      </x:c>
      <x:c r="N1" s="5" t="str">
        <x:v>Priority</x:v>
      </x:c>
      <x:c r="O1" s="5" t="str">
        <x:v>Run status</x:v>
      </x:c>
      <x:c r="P1" s="5" t="str">
        <x:v>Evidence ID</x:v>
      </x:c>
      <x:c r="Q1" s="5" t="str">
        <x:v>Owner</x:v>
      </x:c>
      <x:c r="R1" s="5" t="str">
        <x:v>Rationale</x:v>
      </x:c>
    </x:row>
    <x:row r="2" ht="32" customHeight="1">
      <x:c r="A2" s="10" t="str">
        <x:v>DC-01</x:v>
      </x:c>
      <x:c r="B2" s="10" t="str">
        <x:v>iOS</x:v>
      </x:c>
      <x:c r="C2" s="10" t="str">
        <x:v>Compact physical</x:v>
      </x:c>
      <x:c r="D2" s="10" t="str">
        <x:v>Minimum supported</x:v>
      </x:c>
      <x:c r="E2" s="10" t="str">
        <x:v>Low bandwidth</x:v>
      </x:c>
      <x:c r="F2" s="10" t="str">
        <x:v>Default / large text</x:v>
      </x:c>
      <x:c r="G2" s="10" t="str">
        <x:v>Account recovery + delayed response</x:v>
      </x:c>
      <x:c r="H2" s="10" t="n">
        <x:v>5</x:v>
      </x:c>
      <x:c r="I2" s="10" t="n">
        <x:v>3</x:v>
      </x:c>
      <x:c r="J2" s="10" t="n">
        <x:v>4</x:v>
      </x:c>
      <x:c r="K2" s="10" t="n">
        <x:v>3</x:v>
      </x:c>
      <x:c r="L2" s="10" t="str">
        <x:v>Yes</x:v>
      </x:c>
      <x:c r="M2" s="12" t="n">
        <x:f>H2*'Risk Model'!$B$2+I2*'Risk Model'!$B$3+J2*'Risk Model'!$B$4+K2*'Risk Model'!$B$5</x:f>
        <x:v>43</x:v>
      </x:c>
      <x:c r="N2" s="12" t="str">
        <x:f>IF(L2="Yes","P0",IF(M2&gt;='Risk Model'!$B$8,"P0",IF(M2&gt;='Risk Model'!$B$9,"P1","P2")))</x:f>
        <x:v>P0</x:v>
      </x:c>
      <x:c r="O2" s="10" t="str">
        <x:v>Not Run</x:v>
      </x:c>
      <x:c r="P2" s="10" t="str"/>
      <x:c r="Q2" s="10" t="str">
        <x:v>QA lead</x:v>
      </x:c>
      <x:c r="R2" s="10" t="str">
        <x:v>Critical journey; sandbox only</x:v>
      </x:c>
    </x:row>
    <x:row r="3" ht="32" customHeight="1">
      <x:c r="A3" s="10" t="str">
        <x:v>DC-02</x:v>
      </x:c>
      <x:c r="B3" s="10" t="str">
        <x:v>iOS</x:v>
      </x:c>
      <x:c r="C3" s="10" t="str">
        <x:v>Mainstream physical</x:v>
      </x:c>
      <x:c r="D3" s="10" t="str">
        <x:v>Latest supported stable</x:v>
      </x:c>
      <x:c r="E3" s="10" t="str">
        <x:v>Wi-Fi → cellular</x:v>
      </x:c>
      <x:c r="F3" s="10" t="str">
        <x:v>Default / standard</x:v>
      </x:c>
      <x:c r="G3" s="10" t="str">
        <x:v>Auth and app switch resume</x:v>
      </x:c>
      <x:c r="H3" s="10" t="n">
        <x:v>5</x:v>
      </x:c>
      <x:c r="I3" s="10" t="n">
        <x:v>4</x:v>
      </x:c>
      <x:c r="J3" s="10" t="n">
        <x:v>4</x:v>
      </x:c>
      <x:c r="K3" s="10" t="n">
        <x:v>3</x:v>
      </x:c>
      <x:c r="L3" s="10" t="str">
        <x:v>Yes</x:v>
      </x:c>
      <x:c r="M3" s="12" t="n">
        <x:f>H3*'Risk Model'!$B$2+I3*'Risk Model'!$B$3+J3*'Risk Model'!$B$4+K3*'Risk Model'!$B$5</x:f>
        <x:v>46</x:v>
      </x:c>
      <x:c r="N3" s="12" t="str">
        <x:f>IF(L3="Yes","P0",IF(M3&gt;='Risk Model'!$B$8,"P0",IF(M3&gt;='Risk Model'!$B$9,"P1","P2")))</x:f>
        <x:v>P0</x:v>
      </x:c>
      <x:c r="O3" s="10" t="str">
        <x:v>Not Run</x:v>
      </x:c>
      <x:c r="P3" s="10" t="str"/>
      <x:c r="Q3" s="10" t="str">
        <x:v>iOS QA</x:v>
      </x:c>
      <x:c r="R3" s="10" t="str">
        <x:v>Interruptions + secure API</x:v>
      </x:c>
    </x:row>
    <x:row r="4" ht="32" customHeight="1">
      <x:c r="A4" s="10" t="str">
        <x:v>DC-03</x:v>
      </x:c>
      <x:c r="B4" s="10" t="str">
        <x:v>iOS</x:v>
      </x:c>
      <x:c r="C4" s="10" t="str">
        <x:v>Mainstream simulator</x:v>
      </x:c>
      <x:c r="D4" s="10" t="str">
        <x:v>Middle supported</x:v>
      </x:c>
      <x:c r="E4" s="10" t="str">
        <x:v>Wi-Fi</x:v>
      </x:c>
      <x:c r="F4" s="10" t="str">
        <x:v>Long-text locale</x:v>
      </x:c>
      <x:c r="G4" s="10" t="str">
        <x:v>Layout and keyboard regression</x:v>
      </x:c>
      <x:c r="H4" s="10" t="n">
        <x:v>2</x:v>
      </x:c>
      <x:c r="I4" s="10" t="n">
        <x:v>3</x:v>
      </x:c>
      <x:c r="J4" s="10" t="n">
        <x:v>3</x:v>
      </x:c>
      <x:c r="K4" s="10" t="n">
        <x:v>2</x:v>
      </x:c>
      <x:c r="L4" s="10" t="str">
        <x:v>No</x:v>
      </x:c>
      <x:c r="M4" s="12" t="n">
        <x:f>H4*'Risk Model'!$B$2+I4*'Risk Model'!$B$3+J4*'Risk Model'!$B$4+K4*'Risk Model'!$B$5</x:f>
        <x:v>27</x:v>
      </x:c>
      <x:c r="N4" s="12" t="str">
        <x:f>IF(L4="Yes","P0",IF(M4&gt;='Risk Model'!$B$8,"P0",IF(M4&gt;='Risk Model'!$B$9,"P1","P2")))</x:f>
        <x:v>P2</x:v>
      </x:c>
      <x:c r="O4" s="10" t="str">
        <x:v>Not Run</x:v>
      </x:c>
      <x:c r="P4" s="10" t="str"/>
      <x:c r="Q4" s="10" t="str">
        <x:v>iOS QA</x:v>
      </x:c>
      <x:c r="R4" s="10" t="str">
        <x:v>Locale acceptance belongs to AG-007</x:v>
      </x:c>
    </x:row>
    <x:row r="5" ht="32" customHeight="1">
      <x:c r="A5" s="10" t="str">
        <x:v>DC-04</x:v>
      </x:c>
      <x:c r="B5" s="10" t="str">
        <x:v>Android</x:v>
      </x:c>
      <x:c r="C5" s="10" t="str">
        <x:v>Compact physical</x:v>
      </x:c>
      <x:c r="D5" s="10" t="str">
        <x:v>Minimum supported</x:v>
      </x:c>
      <x:c r="E5" s="10" t="str">
        <x:v>Packet loss</x:v>
      </x:c>
      <x:c r="F5" s="10" t="str">
        <x:v>Default / large text</x:v>
      </x:c>
      <x:c r="G5" s="10" t="str">
        <x:v>Error messaging and retry</x:v>
      </x:c>
      <x:c r="H5" s="10" t="n">
        <x:v>5</x:v>
      </x:c>
      <x:c r="I5" s="10" t="n">
        <x:v>4</x:v>
      </x:c>
      <x:c r="J5" s="10" t="n">
        <x:v>4</x:v>
      </x:c>
      <x:c r="K5" s="10" t="n">
        <x:v>4</x:v>
      </x:c>
      <x:c r="L5" s="10" t="str">
        <x:v>Yes</x:v>
      </x:c>
      <x:c r="M5" s="12" t="n">
        <x:f>H5*'Risk Model'!$B$2+I5*'Risk Model'!$B$3+J5*'Risk Model'!$B$4+K5*'Risk Model'!$B$5</x:f>
        <x:v>48</x:v>
      </x:c>
      <x:c r="N5" s="12" t="str">
        <x:f>IF(L5="Yes","P0",IF(M5&gt;='Risk Model'!$B$8,"P0",IF(M5&gt;='Risk Model'!$B$9,"P1","P2")))</x:f>
        <x:v>P0</x:v>
      </x:c>
      <x:c r="O5" s="10" t="str">
        <x:v>Not Run</x:v>
      </x:c>
      <x:c r="P5" s="10" t="str"/>
      <x:c r="Q5" s="10" t="str">
        <x:v>Android QA</x:v>
      </x:c>
      <x:c r="R5" s="10" t="str">
        <x:v>Constrained performance</x:v>
      </x:c>
    </x:row>
    <x:row r="6" ht="32" customHeight="1">
      <x:c r="A6" s="10" t="str">
        <x:v>DC-05</x:v>
      </x:c>
      <x:c r="B6" s="10" t="str">
        <x:v>Android</x:v>
      </x:c>
      <x:c r="C6" s="10" t="str">
        <x:v>Mainstream physical</x:v>
      </x:c>
      <x:c r="D6" s="10" t="str">
        <x:v>Latest supported stable</x:v>
      </x:c>
      <x:c r="E6" s="10" t="str">
        <x:v>Offline → reconnect</x:v>
      </x:c>
      <x:c r="F6" s="10" t="str">
        <x:v>Default / standard</x:v>
      </x:c>
      <x:c r="G6" s="10" t="str">
        <x:v>Account session recovery</x:v>
      </x:c>
      <x:c r="H6" s="10" t="n">
        <x:v>5</x:v>
      </x:c>
      <x:c r="I6" s="10" t="n">
        <x:v>4</x:v>
      </x:c>
      <x:c r="J6" s="10" t="n">
        <x:v>5</x:v>
      </x:c>
      <x:c r="K6" s="10" t="n">
        <x:v>3</x:v>
      </x:c>
      <x:c r="L6" s="10" t="str">
        <x:v>Yes</x:v>
      </x:c>
      <x:c r="M6" s="12" t="n">
        <x:f>H6*'Risk Model'!$B$2+I6*'Risk Model'!$B$3+J6*'Risk Model'!$B$4+K6*'Risk Model'!$B$5</x:f>
        <x:v>48</x:v>
      </x:c>
      <x:c r="N6" s="12" t="str">
        <x:f>IF(L6="Yes","P0",IF(M6&gt;='Risk Model'!$B$8,"P0",IF(M6&gt;='Risk Model'!$B$9,"P1","P2")))</x:f>
        <x:v>P0</x:v>
      </x:c>
      <x:c r="O6" s="10" t="str">
        <x:v>Not Run</x:v>
      </x:c>
      <x:c r="P6" s="10" t="str"/>
      <x:c r="Q6" s="10" t="str">
        <x:v>Android QA</x:v>
      </x:c>
      <x:c r="R6" s="10" t="str">
        <x:v>No live transactions</x:v>
      </x:c>
    </x:row>
    <x:row r="7" ht="32" customHeight="1">
      <x:c r="A7" s="10" t="str">
        <x:v>DC-06</x:v>
      </x:c>
      <x:c r="B7" s="10" t="str">
        <x:v>Android</x:v>
      </x:c>
      <x:c r="C7" s="10" t="str">
        <x:v>Mainstream emulator</x:v>
      </x:c>
      <x:c r="D7" s="10" t="str">
        <x:v>Middle supported</x:v>
      </x:c>
      <x:c r="E7" s="10" t="str">
        <x:v>Wi-Fi</x:v>
      </x:c>
      <x:c r="F7" s="10" t="str">
        <x:v>Second locale</x:v>
      </x:c>
      <x:c r="G7" s="10" t="str">
        <x:v>API and rendering regression</x:v>
      </x:c>
      <x:c r="H7" s="10" t="n">
        <x:v>3</x:v>
      </x:c>
      <x:c r="I7" s="10" t="n">
        <x:v>3</x:v>
      </x:c>
      <x:c r="J7" s="10" t="n">
        <x:v>3</x:v>
      </x:c>
      <x:c r="K7" s="10" t="n">
        <x:v>2</x:v>
      </x:c>
      <x:c r="L7" s="10" t="str">
        <x:v>No</x:v>
      </x:c>
      <x:c r="M7" s="12" t="n">
        <x:f>H7*'Risk Model'!$B$2+I7*'Risk Model'!$B$3+J7*'Risk Model'!$B$4+K7*'Risk Model'!$B$5</x:f>
        <x:v>31</x:v>
      </x:c>
      <x:c r="N7" s="12" t="str">
        <x:f>IF(L7="Yes","P0",IF(M7&gt;='Risk Model'!$B$8,"P0",IF(M7&gt;='Risk Model'!$B$9,"P1","P2")))</x:f>
        <x:v>P1</x:v>
      </x:c>
      <x:c r="O7" s="10" t="str">
        <x:v>Not Run</x:v>
      </x:c>
      <x:c r="P7" s="10" t="str"/>
      <x:c r="Q7" s="10" t="str">
        <x:v>Android QA</x:v>
      </x:c>
      <x:c r="R7" s="10" t="str">
        <x:v>Automation candidate</x:v>
      </x:c>
    </x:row>
    <x:row r="8" ht="32" customHeight="1">
      <x:c r="A8" s="10" t="str">
        <x:v>DC-07</x:v>
      </x:c>
      <x:c r="B8" s="10" t="str">
        <x:v>Android</x:v>
      </x:c>
      <x:c r="C8" s="10" t="str">
        <x:v>Large / foldable</x:v>
      </x:c>
      <x:c r="D8" s="10" t="str">
        <x:v>Latest supported stable</x:v>
      </x:c>
      <x:c r="E8" s="10" t="str">
        <x:v>Wi-Fi</x:v>
      </x:c>
      <x:c r="F8" s="10" t="str">
        <x:v>Default / rotate</x:v>
      </x:c>
      <x:c r="G8" s="10" t="str">
        <x:v>State persistence after resize</x:v>
      </x:c>
      <x:c r="H8" s="10" t="n">
        <x:v>4</x:v>
      </x:c>
      <x:c r="I8" s="10" t="n">
        <x:v>2</x:v>
      </x:c>
      <x:c r="J8" s="10" t="n">
        <x:v>4</x:v>
      </x:c>
      <x:c r="K8" s="10" t="n">
        <x:v>5</x:v>
      </x:c>
      <x:c r="L8" s="10" t="str">
        <x:v>No</x:v>
      </x:c>
      <x:c r="M8" s="12" t="n">
        <x:f>H8*'Risk Model'!$B$2+I8*'Risk Model'!$B$3+J8*'Risk Model'!$B$4+K8*'Risk Model'!$B$5</x:f>
        <x:v>40</x:v>
      </x:c>
      <x:c r="N8" s="12" t="str">
        <x:f>IF(L8="Yes","P0",IF(M8&gt;='Risk Model'!$B$8,"P0",IF(M8&gt;='Risk Model'!$B$9,"P1","P2")))</x:f>
        <x:v>P0</x:v>
      </x:c>
      <x:c r="O8" s="10" t="str">
        <x:v>Not Run</x:v>
      </x:c>
      <x:c r="P8" s="10" t="str"/>
      <x:c r="Q8" s="10" t="str">
        <x:v>Mobile QA</x:v>
      </x:c>
      <x:c r="R8" s="10" t="str">
        <x:v>Conditional on real support</x:v>
      </x:c>
    </x:row>
    <x:row r="9" ht="32" customHeight="1">
      <x:c r="A9" s="10" t="str">
        <x:v>DC-08</x:v>
      </x:c>
      <x:c r="B9" s="10" t="str">
        <x:v>iOS</x:v>
      </x:c>
      <x:c r="C9" s="10" t="str">
        <x:v>Compact physical</x:v>
      </x:c>
      <x:c r="D9" s="10" t="str">
        <x:v>Latest supported stable</x:v>
      </x:c>
      <x:c r="E9" s="10" t="str">
        <x:v>Wi-Fi</x:v>
      </x:c>
      <x:c r="F9" s="10" t="str">
        <x:v>Screen reader</x:v>
      </x:c>
      <x:c r="G9" s="10" t="str">
        <x:v>Help and protection entry access</x:v>
      </x:c>
      <x:c r="H9" s="10" t="n">
        <x:v>5</x:v>
      </x:c>
      <x:c r="I9" s="10" t="n">
        <x:v>3</x:v>
      </x:c>
      <x:c r="J9" s="10" t="n">
        <x:v>3</x:v>
      </x:c>
      <x:c r="K9" s="10" t="n">
        <x:v>3</x:v>
      </x:c>
      <x:c r="L9" s="10" t="str">
        <x:v>Yes</x:v>
      </x:c>
      <x:c r="M9" s="12" t="n">
        <x:f>H9*'Risk Model'!$B$2+I9*'Risk Model'!$B$3+J9*'Risk Model'!$B$4+K9*'Risk Model'!$B$5</x:f>
        <x:v>41</x:v>
      </x:c>
      <x:c r="N9" s="12" t="str">
        <x:f>IF(L9="Yes","P0",IF(M9&gt;='Risk Model'!$B$8,"P0",IF(M9&gt;='Risk Model'!$B$9,"P1","P2")))</x:f>
        <x:v>P0</x:v>
      </x:c>
      <x:c r="O9" s="10" t="str">
        <x:v>Not Run</x:v>
      </x:c>
      <x:c r="P9" s="10" t="str"/>
      <x:c r="Q9" s="10" t="str">
        <x:v>Accessibility QA</x:v>
      </x:c>
      <x:c r="R9" s="10" t="str">
        <x:v>Criteria owned by AG-010</x:v>
      </x:c>
    </x:row>
    <x:row r="10" ht="32" customHeight="1">
      <x:c r="A10" s="10" t="str">
        <x:v>DC-09</x:v>
      </x:c>
      <x:c r="B10" s="10" t="str">
        <x:v>Android</x:v>
      </x:c>
      <x:c r="C10" s="10" t="str">
        <x:v>Mainstream physical</x:v>
      </x:c>
      <x:c r="D10" s="10" t="str">
        <x:v>Latest supported stable</x:v>
      </x:c>
      <x:c r="E10" s="10" t="str">
        <x:v>Wi-Fi</x:v>
      </x:c>
      <x:c r="F10" s="10" t="str">
        <x:v>Screen reader</x:v>
      </x:c>
      <x:c r="G10" s="10" t="str">
        <x:v>Focus after interrupted login</x:v>
      </x:c>
      <x:c r="H10" s="10" t="n">
        <x:v>5</x:v>
      </x:c>
      <x:c r="I10" s="10" t="n">
        <x:v>3</x:v>
      </x:c>
      <x:c r="J10" s="10" t="n">
        <x:v>4</x:v>
      </x:c>
      <x:c r="K10" s="10" t="n">
        <x:v>3</x:v>
      </x:c>
      <x:c r="L10" s="10" t="str">
        <x:v>Yes</x:v>
      </x:c>
      <x:c r="M10" s="12" t="n">
        <x:f>H10*'Risk Model'!$B$2+I10*'Risk Model'!$B$3+J10*'Risk Model'!$B$4+K10*'Risk Model'!$B$5</x:f>
        <x:v>43</x:v>
      </x:c>
      <x:c r="N10" s="12" t="str">
        <x:f>IF(L10="Yes","P0",IF(M10&gt;='Risk Model'!$B$8,"P0",IF(M10&gt;='Risk Model'!$B$9,"P1","P2")))</x:f>
        <x:v>P0</x:v>
      </x:c>
      <x:c r="O10" s="10" t="str">
        <x:v>Not Run</x:v>
      </x:c>
      <x:c r="P10" s="10" t="str"/>
      <x:c r="Q10" s="10" t="str">
        <x:v>Accessibility QA</x:v>
      </x:c>
      <x:c r="R10" s="10" t="str">
        <x:v>Criteria owned by AG-010</x:v>
      </x:c>
    </x:row>
    <x:row r="11" ht="32" customHeight="1">
      <x:c r="A11" s="10" t="str">
        <x:v>DC-10</x:v>
      </x:c>
      <x:c r="B11" s="10" t="str">
        <x:v>Android</x:v>
      </x:c>
      <x:c r="C11" s="10" t="str">
        <x:v>Compact physical</x:v>
      </x:c>
      <x:c r="D11" s="10" t="str">
        <x:v>Middle supported</x:v>
      </x:c>
      <x:c r="E11" s="10" t="str">
        <x:v>Cellular constrained</x:v>
      </x:c>
      <x:c r="F11" s="10" t="str">
        <x:v>Long-text locale</x:v>
      </x:c>
      <x:c r="G11" s="10" t="str">
        <x:v>Text overflow and input errors</x:v>
      </x:c>
      <x:c r="H11" s="10" t="n">
        <x:v>4</x:v>
      </x:c>
      <x:c r="I11" s="10" t="n">
        <x:v>3</x:v>
      </x:c>
      <x:c r="J11" s="10" t="n">
        <x:v>3</x:v>
      </x:c>
      <x:c r="K11" s="10" t="n">
        <x:v>4</x:v>
      </x:c>
      <x:c r="L11" s="10" t="str">
        <x:v>No</x:v>
      </x:c>
      <x:c r="M11" s="12" t="n">
        <x:f>H11*'Risk Model'!$B$2+I11*'Risk Model'!$B$3+J11*'Risk Model'!$B$4+K11*'Risk Model'!$B$5</x:f>
        <x:v>39</x:v>
      </x:c>
      <x:c r="N11" s="12" t="str">
        <x:f>IF(L11="Yes","P0",IF(M11&gt;='Risk Model'!$B$8,"P0",IF(M11&gt;='Risk Model'!$B$9,"P1","P2")))</x:f>
        <x:v>P1</x:v>
      </x:c>
      <x:c r="O11" s="10" t="str">
        <x:v>Not Run</x:v>
      </x:c>
      <x:c r="P11" s="10" t="str"/>
      <x:c r="Q11" s="10" t="str">
        <x:v>Localization QA</x:v>
      </x:c>
      <x:c r="R11" s="10" t="str">
        <x:v>Strings owned by AG-007</x:v>
      </x:c>
    </x:row>
    <x:row r="12" ht="32" customHeight="1">
      <x:c r="A12" s="10" t="str">
        <x:v>DC-11</x:v>
      </x:c>
      <x:c r="B12" s="10" t="str">
        <x:v>iOS</x:v>
      </x:c>
      <x:c r="C12" s="10" t="str">
        <x:v>Mainstream simulator</x:v>
      </x:c>
      <x:c r="D12" s="10" t="str">
        <x:v>Minimum supported</x:v>
      </x:c>
      <x:c r="E12" s="10" t="str">
        <x:v>Wi-Fi</x:v>
      </x:c>
      <x:c r="F12" s="10" t="str">
        <x:v>Default / landscape</x:v>
      </x:c>
      <x:c r="G12" s="10" t="str">
        <x:v>System permission and layout states</x:v>
      </x:c>
      <x:c r="H12" s="10" t="n">
        <x:v>3</x:v>
      </x:c>
      <x:c r="I12" s="10" t="n">
        <x:v>3</x:v>
      </x:c>
      <x:c r="J12" s="10" t="n">
        <x:v>3</x:v>
      </x:c>
      <x:c r="K12" s="10" t="n">
        <x:v>2</x:v>
      </x:c>
      <x:c r="L12" s="10" t="str">
        <x:v>No</x:v>
      </x:c>
      <x:c r="M12" s="12" t="n">
        <x:f>H12*'Risk Model'!$B$2+I12*'Risk Model'!$B$3+J12*'Risk Model'!$B$4+K12*'Risk Model'!$B$5</x:f>
        <x:v>31</x:v>
      </x:c>
      <x:c r="N12" s="12" t="str">
        <x:f>IF(L12="Yes","P0",IF(M12&gt;='Risk Model'!$B$8,"P0",IF(M12&gt;='Risk Model'!$B$9,"P1","P2")))</x:f>
        <x:v>P1</x:v>
      </x:c>
      <x:c r="O12" s="10" t="str">
        <x:v>Not Run</x:v>
      </x:c>
      <x:c r="P12" s="10" t="str"/>
      <x:c r="Q12" s="10" t="str">
        <x:v>iOS QA</x:v>
      </x:c>
      <x:c r="R12" s="10" t="str">
        <x:v>Use physical device if permission-related</x:v>
      </x:c>
    </x:row>
    <x:row r="13" ht="32" customHeight="1">
      <x:c r="A13" s="10" t="str">
        <x:v>DC-12</x:v>
      </x:c>
      <x:c r="B13" s="10" t="str">
        <x:v>Android</x:v>
      </x:c>
      <x:c r="C13" s="10" t="str">
        <x:v>Mainstream physical</x:v>
      </x:c>
      <x:c r="D13" s="10" t="str">
        <x:v>Latest supported stable</x:v>
      </x:c>
      <x:c r="E13" s="10" t="str">
        <x:v>Background / resume</x:v>
      </x:c>
      <x:c r="F13" s="10" t="str">
        <x:v>Default / reduced motion</x:v>
      </x:c>
      <x:c r="G13" s="10" t="str">
        <x:v>App state and timeout UI</x:v>
      </x:c>
      <x:c r="H13" s="10" t="n">
        <x:v>4</x:v>
      </x:c>
      <x:c r="I13" s="10" t="n">
        <x:v>4</x:v>
      </x:c>
      <x:c r="J13" s="10" t="n">
        <x:v>4</x:v>
      </x:c>
      <x:c r="K13" s="10" t="n">
        <x:v>3</x:v>
      </x:c>
      <x:c r="L13" s="10" t="str">
        <x:v>No</x:v>
      </x:c>
      <x:c r="M13" s="12" t="n">
        <x:f>H13*'Risk Model'!$B$2+I13*'Risk Model'!$B$3+J13*'Risk Model'!$B$4+K13*'Risk Model'!$B$5</x:f>
        <x:v>42</x:v>
      </x:c>
      <x:c r="N13" s="12" t="str">
        <x:f>IF(L13="Yes","P0",IF(M13&gt;='Risk Model'!$B$8,"P0",IF(M13&gt;='Risk Model'!$B$9,"P1","P2")))</x:f>
        <x:v>P0</x:v>
      </x:c>
      <x:c r="O13" s="10" t="str">
        <x:v>Not Run</x:v>
      </x:c>
      <x:c r="P13" s="10" t="str"/>
      <x:c r="Q13" s="10" t="str">
        <x:v>Android QA</x:v>
      </x:c>
      <x:c r="R13" s="10" t="str">
        <x:v>QA-only setup</x:v>
      </x:c>
    </x:row>
  </x:sheetData>
  <x:dataValidations count="6">
    <x:dataValidation type="list" sqref="O2:O13">
      <x:formula1>"Not Run,Pass,Fail,Blocked,Skipped,Excluded — Approved"</x:formula1>
    </x:dataValidation>
    <x:dataValidation type="list" sqref="L2:L13">
      <x:formula1>"Yes,No"</x:formula1>
    </x:dataValidation>
    <x:dataValidation type="list" sqref="H2:H13">
      <x:formula1>"1,2,3,4,5"</x:formula1>
    </x:dataValidation>
    <x:dataValidation type="list" sqref="I2:I13">
      <x:formula1>"1,2,3,4,5"</x:formula1>
    </x:dataValidation>
    <x:dataValidation type="list" sqref="J2:J13">
      <x:formula1>"1,2,3,4,5"</x:formula1>
    </x:dataValidation>
    <x:dataValidation type="list" sqref="K2:K13">
      <x:formula1>"1,2,3,4,5"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5" hidden="0" customWidth="1"/>
    <x:col min="3" max="3" width="25" hidden="0" customWidth="1"/>
    <x:col min="4" max="4" width="22" hidden="0" customWidth="1"/>
    <x:col min="5" max="5" width="20" hidden="0" customWidth="1"/>
    <x:col min="6" max="6" width="20" hidden="0" customWidth="1"/>
    <x:col min="7" max="7" width="15" hidden="0" customWidth="1"/>
    <x:col min="8" max="8" width="18" hidden="0" customWidth="1"/>
    <x:col min="9" max="9" width="33" hidden="0" customWidth="1"/>
    <x:col min="10" max="10" width="20" hidden="0" customWidth="1"/>
  </x:cols>
  <x:sheetData>
    <x:row r="1" ht="35" customHeight="1">
      <x:c r="A1" s="5" t="str">
        <x:v>Run ID</x:v>
      </x:c>
      <x:c r="B1" s="5" t="str">
        <x:v>Matrix ID</x:v>
      </x:c>
      <x:c r="C1" s="5" t="str">
        <x:v>Exact device</x:v>
      </x:c>
      <x:c r="D1" s="5" t="str">
        <x:v>Exact OS build</x:v>
      </x:c>
      <x:c r="E1" s="5" t="str">
        <x:v>Build ID</x:v>
      </x:c>
      <x:c r="F1" s="5" t="str">
        <x:v>Run time</x:v>
      </x:c>
      <x:c r="G1" s="5" t="str">
        <x:v>Result</x:v>
      </x:c>
      <x:c r="H1" s="5" t="str">
        <x:v>Defect state</x:v>
      </x:c>
      <x:c r="I1" s="5" t="str">
        <x:v>Evidence link</x:v>
      </x:c>
      <x:c r="J1" s="5" t="str">
        <x:v>Tester</x:v>
      </x:c>
    </x:row>
    <x:row r="2" ht="32" customHeight="1">
      <x:c r="A2" s="10" t="str">
        <x:v>RUN-01</x:v>
      </x:c>
      <x:c r="B2" s="10" t="str">
        <x:v>DC-01</x:v>
      </x:c>
      <x:c r="C2" s="10" t="str"/>
      <x:c r="D2" s="10" t="str"/>
      <x:c r="E2" s="10" t="str"/>
      <x:c r="F2" s="10" t="str"/>
      <x:c r="G2" s="10" t="str">
        <x:v>Not Run</x:v>
      </x:c>
      <x:c r="H2" s="10" t="str"/>
      <x:c r="I2" s="10" t="str"/>
      <x:c r="J2" s="10" t="str"/>
    </x:row>
    <x:row r="3" ht="32" customHeight="1">
      <x:c r="A3" s="10" t="str">
        <x:v>RUN-02</x:v>
      </x:c>
      <x:c r="B3" s="10" t="str">
        <x:v>DC-02</x:v>
      </x:c>
      <x:c r="C3" s="10" t="str"/>
      <x:c r="D3" s="10" t="str"/>
      <x:c r="E3" s="10" t="str"/>
      <x:c r="F3" s="10" t="str"/>
      <x:c r="G3" s="10" t="str">
        <x:v>Not Run</x:v>
      </x:c>
      <x:c r="H3" s="10" t="str"/>
      <x:c r="I3" s="10" t="str"/>
      <x:c r="J3" s="10" t="str"/>
    </x:row>
    <x:row r="4" ht="32" customHeight="1">
      <x:c r="A4" s="10" t="str">
        <x:v>RUN-03</x:v>
      </x:c>
      <x:c r="B4" s="10" t="str">
        <x:v>DC-03</x:v>
      </x:c>
      <x:c r="C4" s="10" t="str"/>
      <x:c r="D4" s="10" t="str"/>
      <x:c r="E4" s="10" t="str"/>
      <x:c r="F4" s="10" t="str"/>
      <x:c r="G4" s="10" t="str">
        <x:v>Not Run</x:v>
      </x:c>
      <x:c r="H4" s="10" t="str"/>
      <x:c r="I4" s="10" t="str"/>
      <x:c r="J4" s="10" t="str"/>
    </x:row>
    <x:row r="5" ht="32" customHeight="1">
      <x:c r="A5" s="10" t="str">
        <x:v>RUN-04</x:v>
      </x:c>
      <x:c r="B5" s="10" t="str">
        <x:v>DC-04</x:v>
      </x:c>
      <x:c r="C5" s="10" t="str"/>
      <x:c r="D5" s="10" t="str"/>
      <x:c r="E5" s="10" t="str"/>
      <x:c r="F5" s="10" t="str"/>
      <x:c r="G5" s="10" t="str">
        <x:v>Not Run</x:v>
      </x:c>
      <x:c r="H5" s="10" t="str"/>
      <x:c r="I5" s="10" t="str"/>
      <x:c r="J5" s="10" t="str"/>
    </x:row>
    <x:row r="6" ht="32" customHeight="1">
      <x:c r="A6" s="10" t="str">
        <x:v>RUN-05</x:v>
      </x:c>
      <x:c r="B6" s="10" t="str">
        <x:v>DC-05</x:v>
      </x:c>
      <x:c r="C6" s="10" t="str"/>
      <x:c r="D6" s="10" t="str"/>
      <x:c r="E6" s="10" t="str"/>
      <x:c r="F6" s="10" t="str"/>
      <x:c r="G6" s="10" t="str">
        <x:v>Not Run</x:v>
      </x:c>
      <x:c r="H6" s="10" t="str"/>
      <x:c r="I6" s="10" t="str"/>
      <x:c r="J6" s="10" t="str"/>
    </x:row>
    <x:row r="7" ht="32" customHeight="1">
      <x:c r="A7" s="10" t="str">
        <x:v>RUN-06</x:v>
      </x:c>
      <x:c r="B7" s="10" t="str">
        <x:v>DC-06</x:v>
      </x:c>
      <x:c r="C7" s="10" t="str"/>
      <x:c r="D7" s="10" t="str"/>
      <x:c r="E7" s="10" t="str"/>
      <x:c r="F7" s="10" t="str"/>
      <x:c r="G7" s="10" t="str">
        <x:v>Not Run</x:v>
      </x:c>
      <x:c r="H7" s="10" t="str"/>
      <x:c r="I7" s="10" t="str"/>
      <x:c r="J7" s="10" t="str"/>
    </x:row>
    <x:row r="8" ht="32" customHeight="1">
      <x:c r="A8" s="10" t="str">
        <x:v>RUN-07</x:v>
      </x:c>
      <x:c r="B8" s="10" t="str">
        <x:v>DC-07</x:v>
      </x:c>
      <x:c r="C8" s="10" t="str"/>
      <x:c r="D8" s="10" t="str"/>
      <x:c r="E8" s="10" t="str"/>
      <x:c r="F8" s="10" t="str"/>
      <x:c r="G8" s="10" t="str">
        <x:v>Not Run</x:v>
      </x:c>
      <x:c r="H8" s="10" t="str"/>
      <x:c r="I8" s="10" t="str"/>
      <x:c r="J8" s="10" t="str"/>
    </x:row>
    <x:row r="9" ht="32" customHeight="1">
      <x:c r="A9" s="10" t="str">
        <x:v>RUN-08</x:v>
      </x:c>
      <x:c r="B9" s="10" t="str">
        <x:v>DC-08</x:v>
      </x:c>
      <x:c r="C9" s="10" t="str"/>
      <x:c r="D9" s="10" t="str"/>
      <x:c r="E9" s="10" t="str"/>
      <x:c r="F9" s="10" t="str"/>
      <x:c r="G9" s="10" t="str">
        <x:v>Not Run</x:v>
      </x:c>
      <x:c r="H9" s="10" t="str"/>
      <x:c r="I9" s="10" t="str"/>
      <x:c r="J9" s="10" t="str"/>
    </x:row>
    <x:row r="10" ht="32" customHeight="1">
      <x:c r="A10" s="10" t="str">
        <x:v>RUN-09</x:v>
      </x:c>
      <x:c r="B10" s="10" t="str">
        <x:v>DC-09</x:v>
      </x:c>
      <x:c r="C10" s="10" t="str"/>
      <x:c r="D10" s="10" t="str"/>
      <x:c r="E10" s="10" t="str"/>
      <x:c r="F10" s="10" t="str"/>
      <x:c r="G10" s="10" t="str">
        <x:v>Not Run</x:v>
      </x:c>
      <x:c r="H10" s="10" t="str"/>
      <x:c r="I10" s="10" t="str"/>
      <x:c r="J10" s="10" t="str"/>
    </x:row>
    <x:row r="11" ht="32" customHeight="1">
      <x:c r="A11" s="10" t="str">
        <x:v>RUN-10</x:v>
      </x:c>
      <x:c r="B11" s="10" t="str">
        <x:v>DC-10</x:v>
      </x:c>
      <x:c r="C11" s="10" t="str"/>
      <x:c r="D11" s="10" t="str"/>
      <x:c r="E11" s="10" t="str"/>
      <x:c r="F11" s="10" t="str"/>
      <x:c r="G11" s="10" t="str">
        <x:v>Not Run</x:v>
      </x:c>
      <x:c r="H11" s="10" t="str"/>
      <x:c r="I11" s="10" t="str"/>
      <x:c r="J11" s="10" t="str"/>
    </x:row>
    <x:row r="12" ht="32" customHeight="1">
      <x:c r="A12" s="10" t="str">
        <x:v>RUN-11</x:v>
      </x:c>
      <x:c r="B12" s="10" t="str">
        <x:v>DC-11</x:v>
      </x:c>
      <x:c r="C12" s="10" t="str"/>
      <x:c r="D12" s="10" t="str"/>
      <x:c r="E12" s="10" t="str"/>
      <x:c r="F12" s="10" t="str"/>
      <x:c r="G12" s="10" t="str">
        <x:v>Not Run</x:v>
      </x:c>
      <x:c r="H12" s="10" t="str"/>
      <x:c r="I12" s="10" t="str"/>
      <x:c r="J12" s="10" t="str"/>
    </x:row>
    <x:row r="13" ht="32" customHeight="1">
      <x:c r="A13" s="10" t="str">
        <x:v>RUN-12</x:v>
      </x:c>
      <x:c r="B13" s="10" t="str">
        <x:v>DC-12</x:v>
      </x:c>
      <x:c r="C13" s="10" t="str"/>
      <x:c r="D13" s="10" t="str"/>
      <x:c r="E13" s="10" t="str"/>
      <x:c r="F13" s="10" t="str"/>
      <x:c r="G13" s="10" t="str">
        <x:v>Not Run</x:v>
      </x:c>
      <x:c r="H13" s="10" t="str"/>
      <x:c r="I13" s="10" t="str"/>
      <x:c r="J13" s="10" t="str"/>
    </x:row>
  </x:sheetData>
  <x:dataValidations count="1">
    <x:dataValidation type="list" sqref="G2:G13">
      <x:formula1>"Not Run,Pass,Fail,Blocked,Skipped"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33" hidden="0" customWidth="1"/>
    <x:col min="3" max="3" width="45" hidden="0" customWidth="1"/>
    <x:col min="4" max="4" width="32" hidden="0" customWidth="1"/>
    <x:col min="5" max="5" width="20" hidden="0" customWidth="1"/>
    <x:col min="6" max="6" width="18" hidden="0" customWidth="1"/>
    <x:col min="7" max="7" width="36" hidden="0" customWidth="1"/>
  </x:cols>
  <x:sheetData>
    <x:row r="1" ht="35" customHeight="1">
      <x:c r="A1" s="5" t="str">
        <x:v>ID</x:v>
      </x:c>
      <x:c r="B1" s="5" t="str">
        <x:v>Proposed exclusion</x:v>
      </x:c>
      <x:c r="C1" s="5" t="str">
        <x:v>Rationale</x:v>
      </x:c>
      <x:c r="D1" s="5" t="str">
        <x:v>Residual risk</x:v>
      </x:c>
      <x:c r="E1" s="5" t="str">
        <x:v>Approver</x:v>
      </x:c>
      <x:c r="F1" s="5" t="str">
        <x:v>Decision</x:v>
      </x:c>
      <x:c r="G1" s="5" t="str">
        <x:v>Review trigger</x:v>
      </x:c>
    </x:row>
    <x:row r="2" ht="32" customHeight="1">
      <x:c r="A2" s="10" t="str">
        <x:v>EX-01</x:v>
      </x:c>
      <x:c r="B2" s="10" t="str">
        <x:v>Lower-exposure supported OS band</x:v>
      </x:c>
      <x:c r="C2" s="10" t="str">
        <x:v>Proposed pairwise sample; needs actual distribution</x:v>
      </x:c>
      <x:c r="D2" s="10" t="str">
        <x:v>Possible missed API regression</x:v>
      </x:c>
      <x:c r="E2" s="10" t="str">
        <x:v>QA lead</x:v>
      </x:c>
      <x:c r="F2" s="10" t="str">
        <x:v>Pending</x:v>
      </x:c>
      <x:c r="G2" s="10" t="str">
        <x:v>New OS / escaped compatibility defect</x:v>
      </x:c>
    </x:row>
    <x:row r="3" ht="32" customHeight="1">
      <x:c r="A3" s="10" t="str">
        <x:v>EX-02</x:v>
      </x:c>
      <x:c r="B3" s="10" t="str">
        <x:v>Foldable if not supported</x:v>
      </x:c>
      <x:c r="C3" s="10" t="str">
        <x:v>Support contract must explicitly exclude</x:v>
      </x:c>
      <x:c r="D3" s="10" t="str">
        <x:v>Unexpected resize failure</x:v>
      </x:c>
      <x:c r="E3" s="10" t="str">
        <x:v>Product owner</x:v>
      </x:c>
      <x:c r="F3" s="10" t="str">
        <x:v>Pending</x:v>
      </x:c>
      <x:c r="G3" s="10" t="str">
        <x:v>Form factor added to contract</x:v>
      </x:c>
    </x:row>
    <x:row r="4" ht="32" customHeight="1">
      <x:c r="A4" s="10" t="str">
        <x:v>EX-03</x:v>
      </x:c>
      <x:c r="B4" s="10" t="str">
        <x:v>Third-party device not in cloud lab</x:v>
      </x:c>
      <x:c r="C4" s="10" t="str">
        <x:v>Retarget physical or replacement model</x:v>
      </x:c>
      <x:c r="D4" s="10" t="str">
        <x:v>Hardware-specific failure</x:v>
      </x:c>
      <x:c r="E4" s="10" t="str">
        <x:v>Android QA</x:v>
      </x:c>
      <x:c r="F4" s="10" t="str">
        <x:v>Pending</x:v>
      </x:c>
      <x:c r="G4" s="10" t="str">
        <x:v>Lab inventory change</x:v>
      </x:c>
    </x:row>
    <x:row r="5" ht="32" customHeight="1">
      <x:c r="A5" s="10" t="str">
        <x:v>EX-04</x:v>
      </x:c>
      <x:c r="B5" s="10" t="str">
        <x:v>Rare locale × network pairing</x:v>
      </x:c>
      <x:c r="C5" s="10" t="str">
        <x:v>Pairwise proposal only, not critical journeys</x:v>
      </x:c>
      <x:c r="D5" s="10" t="str">
        <x:v>Combined-state clipping</x:v>
      </x:c>
      <x:c r="E5" s="10" t="str">
        <x:v>Localization QA</x:v>
      </x:c>
      <x:c r="F5" s="10" t="str">
        <x:v>Pending</x:v>
      </x:c>
      <x:c r="G5" s="10" t="str">
        <x:v>Locale defect or support escalation</x:v>
      </x:c>
    </x:row>
  </x:sheetData>
  <x:dataValidations count="1">
    <x:dataValidation type="list" sqref="F2:F5">
      <x:formula1>"Pending,Approved,Rejected"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5" hidden="0" customWidth="1"/>
    <x:col min="2" max="2" width="39" hidden="0" customWidth="1"/>
    <x:col min="3" max="3" width="42" hidden="0" customWidth="1"/>
    <x:col min="4" max="4" width="18" hidden="0" customWidth="1"/>
    <x:col min="5" max="5" width="26" hidden="0" customWidth="1"/>
    <x:col min="6" max="6" width="30" hidden="0" customWidth="1"/>
  </x:cols>
  <x:sheetData>
    <x:row r="1" ht="35" customHeight="1">
      <x:c r="A1" s="5" t="str">
        <x:v>ID</x:v>
      </x:c>
      <x:c r="B1" s="5" t="str">
        <x:v>Gate</x:v>
      </x:c>
      <x:c r="C1" s="5" t="str">
        <x:v>Required evidence</x:v>
      </x:c>
      <x:c r="D1" s="5" t="str">
        <x:v>Status</x:v>
      </x:c>
      <x:c r="E1" s="5" t="str">
        <x:v>Owner</x:v>
      </x:c>
      <x:c r="F1" s="5" t="str">
        <x:v>Proof link</x:v>
      </x:c>
    </x:row>
    <x:row r="2" ht="32" customHeight="1">
      <x:c r="A2" s="10" t="str">
        <x:v>GT-01</x:v>
      </x:c>
      <x:c r="B2" s="10" t="str">
        <x:v>Supported scope</x:v>
      </x:c>
      <x:c r="C2" s="10" t="str">
        <x:v>Build requirements and supported population verified</x:v>
      </x:c>
      <x:c r="D2" s="10" t="str">
        <x:v>Pending</x:v>
      </x:c>
      <x:c r="E2" s="10" t="str">
        <x:v>Product + engineering</x:v>
      </x:c>
      <x:c r="F2" s="10" t="str">
        <x:v>Device inventory snapshot</x:v>
      </x:c>
    </x:row>
    <x:row r="3" ht="32" customHeight="1">
      <x:c r="A3" s="10" t="str">
        <x:v>GT-02</x:v>
      </x:c>
      <x:c r="B3" s="10" t="str">
        <x:v>Coverage rationale</x:v>
      </x:c>
      <x:c r="C3" s="10" t="str">
        <x:v>Risk weights, threshold and mandatory P0 validated</x:v>
      </x:c>
      <x:c r="D3" s="10" t="str">
        <x:v>Pending</x:v>
      </x:c>
      <x:c r="E3" s="10" t="str">
        <x:v>QA lead</x:v>
      </x:c>
      <x:c r="F3" s="10" t="str">
        <x:v>Matrix review record</x:v>
      </x:c>
    </x:row>
    <x:row r="4" ht="32" customHeight="1">
      <x:c r="A4" s="10" t="str">
        <x:v>GT-03</x:v>
      </x:c>
      <x:c r="B4" s="10" t="str">
        <x:v>High-consequence evidence</x:v>
      </x:c>
      <x:c r="C4" s="10" t="str">
        <x:v>All P0 rows passed on required substrates</x:v>
      </x:c>
      <x:c r="D4" s="10" t="str">
        <x:v>Pending</x:v>
      </x:c>
      <x:c r="E4" s="10" t="str">
        <x:v>QA lead</x:v>
      </x:c>
      <x:c r="F4" s="10" t="str">
        <x:v>Execution IDs / defect retests</x:v>
      </x:c>
    </x:row>
    <x:row r="5" ht="32" customHeight="1">
      <x:c r="A5" s="10" t="str">
        <x:v>GT-04</x:v>
      </x:c>
      <x:c r="B5" s="10" t="str">
        <x:v>Environment coverage</x:v>
      </x:c>
      <x:c r="C5" s="10" t="str">
        <x:v>Connectivity, interruptions and OS bands reviewed</x:v>
      </x:c>
      <x:c r="D5" s="10" t="str">
        <x:v>Pending</x:v>
      </x:c>
      <x:c r="E5" s="10" t="str">
        <x:v>Mobile QA</x:v>
      </x:c>
      <x:c r="F5" s="10" t="str">
        <x:v>Traceable cases</x:v>
      </x:c>
    </x:row>
    <x:row r="6" ht="32" customHeight="1">
      <x:c r="A6" s="10" t="str">
        <x:v>GT-05</x:v>
      </x:c>
      <x:c r="B6" s="10" t="str">
        <x:v>Locale and accessibility</x:v>
      </x:c>
      <x:c r="C6" s="10" t="str">
        <x:v>Applicable specialist cases linked, not self-certified</x:v>
      </x:c>
      <x:c r="D6" s="10" t="str">
        <x:v>Pending</x:v>
      </x:c>
      <x:c r="E6" s="10" t="str">
        <x:v>Specialist owners</x:v>
      </x:c>
      <x:c r="F6" s="10" t="str">
        <x:v>AG-007 / AG-010 references</x:v>
      </x:c>
    </x:row>
    <x:row r="7" ht="32" customHeight="1">
      <x:c r="A7" s="10" t="str">
        <x:v>GT-06</x:v>
      </x:c>
      <x:c r="B7" s="10" t="str">
        <x:v>Exceptions and device availability</x:v>
      </x:c>
      <x:c r="C7" s="10" t="str">
        <x:v>Skipped / unsupported / untested are accurately recorded</x:v>
      </x:c>
      <x:c r="D7" s="10" t="str">
        <x:v>Pending</x:v>
      </x:c>
      <x:c r="E7" s="10" t="str">
        <x:v>Product owner</x:v>
      </x:c>
      <x:c r="F7" s="10" t="str">
        <x:v>Approved exception log</x:v>
      </x:c>
    </x:row>
    <x:row r="8" ht="32" customHeight="1">
      <x:c r="A8" s="10" t="str">
        <x:v>GT-07</x:v>
      </x:c>
      <x:c r="B8" s="10" t="str">
        <x:v>Final QA coverage sign-off</x:v>
      </x:c>
      <x:c r="C8" s="10" t="str">
        <x:v>Owner accepts scope and evidence for release candidate</x:v>
      </x:c>
      <x:c r="D8" s="10" t="str">
        <x:v>Pending</x:v>
      </x:c>
      <x:c r="E8" s="10" t="str">
        <x:v>Release QA owner</x:v>
      </x:c>
      <x:c r="F8" s="10" t="str">
        <x:v>Sign-off record</x:v>
      </x:c>
    </x:row>
  </x:sheetData>
  <x:dataValidations count="1">
    <x:dataValidation type="list" sqref="D2:D8">
      <x:formula1>"Pending,Approved,Rejected"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36" hidden="0" customWidth="1"/>
    <x:col min="2" max="2" width="78" hidden="0" customWidth="1"/>
    <x:col min="3" max="3" width="39" hidden="0" customWidth="1"/>
    <x:col min="4" max="4" width="18" hidden="0" customWidth="1"/>
  </x:cols>
  <x:sheetData>
    <x:row r="1" ht="35" customHeight="1">
      <x:c r="A1" s="5" t="str">
        <x:v>Official source</x:v>
      </x:c>
      <x:c r="B1" s="5" t="str">
        <x:v>URL</x:v>
      </x:c>
      <x:c r="C1" s="5" t="str">
        <x:v>Use</x:v>
      </x:c>
      <x:c r="D1" s="5" t="str">
        <x:v>Verified on</x:v>
      </x:c>
    </x:row>
    <x:row r="2" ht="32" customHeight="1">
      <x:c r="A2" s="10" t="str">
        <x:v>Android core app quality</x:v>
      </x:c>
      <x:c r="B2" s="10" t="str">
        <x:v>https://developer.android.com/docs/quality-guidelines/core-app-quality</x:v>
      </x:c>
      <x:c r="C2" s="10" t="str">
        <x:v>Android device/emulator sampling</x:v>
      </x:c>
      <x:c r="D2" s="10" t="str">
        <x:v>2026-11-03</x:v>
      </x:c>
    </x:row>
    <x:row r="3" ht="32" customHeight="1">
      <x:c r="A3" s="10" t="str">
        <x:v>Android screen-size testing</x:v>
      </x:c>
      <x:c r="B3" s="10" t="str">
        <x:v>https://developer.android.com/training/testing/different-screens</x:v>
      </x:c>
      <x:c r="C3" s="10" t="str">
        <x:v>Configuration changes and resize</x:v>
      </x:c>
      <x:c r="D3" s="10" t="str">
        <x:v>2026-11-03</x:v>
      </x:c>
    </x:row>
    <x:row r="4" ht="32" customHeight="1">
      <x:c r="A4" s="10" t="str">
        <x:v>Android testing fundamentals</x:v>
      </x:c>
      <x:c r="B4" s="10" t="str">
        <x:v>https://developer.android.com/training/testing/fundamentals</x:v>
      </x:c>
      <x:c r="C4" s="10" t="str">
        <x:v>Device-based and local tests</x:v>
      </x:c>
      <x:c r="D4" s="10" t="str">
        <x:v>2026-11-03</x:v>
      </x:c>
    </x:row>
    <x:row r="5" ht="32" customHeight="1">
      <x:c r="A5" s="10" t="str">
        <x:v>Google Play device catalog</x:v>
      </x:c>
      <x:c r="B5" s="10" t="str">
        <x:v>https://support.google.com/googleplay/android-developer/answer/9859371</x:v>
      </x:c>
      <x:c r="C5" s="10" t="str">
        <x:v>Supported / excluded devices</x:v>
      </x:c>
      <x:c r="D5" s="10" t="str">
        <x:v>2026-11-03</x:v>
      </x:c>
    </x:row>
    <x:row r="6" ht="32" customHeight="1">
      <x:c r="A6" s="10" t="str">
        <x:v>Google Play quality and reach</x:v>
      </x:c>
      <x:c r="B6" s="10" t="str">
        <x:v>https://support.google.com/googleplay/android-developer/answer/10770882</x:v>
      </x:c>
      <x:c r="C6" s="10" t="str">
        <x:v>App population data</x:v>
      </x:c>
      <x:c r="D6" s="10" t="str">
        <x:v>2026-11-03</x:v>
      </x:c>
    </x:row>
    <x:row r="7" ht="32" customHeight="1">
      <x:c r="A7" s="10" t="str">
        <x:v>Apple simulated or physical devices</x:v>
      </x:c>
      <x:c r="B7" s="10" t="str">
        <x:v>https://developer.apple.com/documentation/xcode/running-your-app-on-simulated-or-physical-devices</x:v>
      </x:c>
      <x:c r="C7" s="10" t="str">
        <x:v>Simulation limitations</x:v>
      </x:c>
      <x:c r="D7" s="10" t="str">
        <x:v>2026-11-03</x:v>
      </x:c>
    </x:row>
    <x:row r="8" ht="32" customHeight="1">
      <x:c r="A8" s="10" t="str">
        <x:v>App Store Connect build requirements</x:v>
      </x:c>
      <x:c r="B8" s="10" t="str">
        <x:v>https://developer.apple.com/help/app-store-connect/manage-builds/view-builds-and-metadata/</x:v>
      </x:c>
      <x:c r="C8" s="10" t="str">
        <x:v>Minimum OS for build</x:v>
      </x:c>
      <x:c r="D8" s="10" t="str">
        <x:v>2026-11-03</x:v>
      </x:c>
    </x:row>
    <x:row r="9" ht="32" customHeight="1">
      <x:c r="A9" s="10" t="str">
        <x:v>Firebase Test Lab available devices</x:v>
      </x:c>
      <x:c r="B9" s="10" t="str">
        <x:v>https://firebase.google.com/docs/test-lab/android/available-testing-devices</x:v>
      </x:c>
      <x:c r="C9" s="10" t="str">
        <x:v>Cloud inventory and capacity</x:v>
      </x:c>
      <x:c r="D9" s="10" t="str">
        <x:v>2026-11-03</x:v>
      </x:c>
    </x:row>
    <x:row r="10" ht="32" customHeight="1">
      <x:c r="A10" s="10" t="str">
        <x:v>Firebase Test Lab test matrices</x:v>
      </x:c>
      <x:c r="B10" s="10" t="str">
        <x:v>https://firebase.google.com/docs/test-lab/android/analyzing-results</x:v>
      </x:c>
      <x:c r="C10" s="10" t="str">
        <x:v>Executed test evidence</x:v>
      </x:c>
      <x:c r="D10" s="10" t="str">
        <x:v>2026-11-03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workbookViewId="0">
      <x:pane ySplit="2" topLeftCell="A3" activePane="bottomLeft" state="frozen"/>
    </x:sheetView>
  </x:sheetViews>
  <x:sheetFormatPr defaultRowHeight="15"/>
  <x:cols>
    <x:col min="1" max="1" width="38" hidden="0" customWidth="1"/>
    <x:col min="2" max="2" width="20" hidden="0" customWidth="1"/>
    <x:col min="3" max="3" width="19" hidden="0" customWidth="1"/>
    <x:col min="4" max="4" width="17" hidden="0" customWidth="1"/>
    <x:col min="5" max="5" width="18" hidden="0" customWidth="1"/>
    <x:col min="6" max="6" width="25" hidden="0" customWidth="1"/>
  </x:cols>
  <x:sheetData>
    <x:row r="1" ht="42" customHeight="1">
      <x:c r="A1" s="14" t="str">
        <x:v>AG-014  /  Device Coverage Decision</x:v>
      </x:c>
      <x:c r="B1" s="14"/>
      <x:c r="C1" s="14"/>
      <x:c r="D1" s="14"/>
      <x:c r="E1" s="14"/>
      <x:c r="F1" s="14"/>
    </x:row>
    <x:row r="2" ht="30" customHeight="1">
      <x:c r="A2" s="17" t="str">
        <x:v>Synthetic planning example  •  Not a certification or production release approval</x:v>
      </x:c>
      <x:c r="B2" s="17"/>
      <x:c r="C2" s="17"/>
      <x:c r="D2" s="17"/>
      <x:c r="E2" s="17"/>
      <x:c r="F2" s="17"/>
    </x:row>
    <x:row r="4">
      <x:c r="A4" s="21" t="str">
        <x:v>CONTROL</x:v>
      </x:c>
      <x:c r="B4" s="21" t="str">
        <x:v>CURRENT VALUE</x:v>
      </x:c>
    </x:row>
    <x:row r="5">
      <x:c r="A5" t="str">
        <x:v>Planned configurations</x:v>
      </x:c>
      <x:c r="B5" t="n">
        <x:f>COUNTA('Coverage Matrix'!A2:A13)</x:f>
        <x:v>12</x:v>
      </x:c>
    </x:row>
    <x:row r="6">
      <x:c r="A6" t="str">
        <x:v>Passed configurations</x:v>
      </x:c>
      <x:c r="B6" t="n">
        <x:f>COUNTIF('Coverage Matrix'!O2:O13,"Pass")</x:f>
        <x:v>0</x:v>
      </x:c>
    </x:row>
    <x:row r="7">
      <x:c r="A7" t="str">
        <x:v>P0 not passed</x:v>
      </x:c>
      <x:c r="B7" t="n">
        <x:f>COUNTIFS('Coverage Matrix'!N2:N13,"P0",'Coverage Matrix'!O2:O13,"&lt;&gt;Pass")</x:f>
        <x:v>8</x:v>
      </x:c>
    </x:row>
    <x:row r="8">
      <x:c r="A8" t="str">
        <x:v>Not run / blocked / skipped</x:v>
      </x:c>
      <x:c r="B8" t="n">
        <x:f>COUNTIF('Coverage Matrix'!O2:O13,"Not Run")+COUNTIF('Coverage Matrix'!O2:O13,"Blocked")+COUNTIF('Coverage Matrix'!O2:O13,"Skipped")</x:f>
        <x:v>12</x:v>
      </x:c>
    </x:row>
    <x:row r="9">
      <x:c r="A9" t="str">
        <x:v>Unresolved run defects</x:v>
      </x:c>
      <x:c r="B9" t="n">
        <x:f>COUNTIF('Execution Evidence'!H2:H13,"Open")</x:f>
        <x:v>0</x:v>
      </x:c>
    </x:row>
    <x:row r="10">
      <x:c r="A10" t="str">
        <x:v>Pending review gates</x:v>
      </x:c>
      <x:c r="B10" t="n">
        <x:f>COUNTIF('Review Gates'!D2:D8,"Pending")+COUNTIF('Review Gates'!D2:D8,"Rejected")</x:f>
        <x:v>7</x:v>
      </x:c>
    </x:row>
    <x:row r="11">
      <x:c r="A11" t="str">
        <x:v>Pending exclusion reviews</x:v>
      </x:c>
      <x:c r="B11" t="n">
        <x:f>COUNTIF('Exclusions &amp; Triggers'!F2:F5,"Pending")+COUNTIF('Exclusions &amp; Triggers'!F2:F5,"Rejected")</x:f>
        <x:v>4</x:v>
      </x:c>
    </x:row>
    <x:row r="12">
      <x:c r="A12" t="str">
        <x:v>Pass rows without evidence</x:v>
      </x:c>
      <x:c r="B12" t="n">
        <x:f>COUNTIFS('Coverage Matrix'!O2:O13,"Pass",'Coverage Matrix'!P2:P13,"")</x:f>
        <x:v>0</x:v>
      </x:c>
    </x:row>
    <x:row r="14" ht="29" customHeight="1">
      <x:c r="A14" s="21" t="str">
        <x:v>QA COVERAGE STATUS</x:v>
      </x:c>
      <x:c r="B14" s="21"/>
      <x:c r="C14" s="21"/>
      <x:c r="D14" s="21"/>
    </x:row>
    <x:row r="15" ht="30" customHeight="1">
      <x:c r="A15" s="27" t="str">
        <x:f>IF(AND(B5&gt;0,B5=B6,B7=0,B8=0,B9=0,B10=0,B11=0,B12=0),"QA COVERAGE ACCEPTED","HOLD")</x:f>
        <x:v>HOLD</x:v>
      </x:c>
      <x:c r="B15" s="27"/>
      <x:c r="C15" s="27"/>
      <x:c r="D15" s="27"/>
    </x:row>
    <x:row r="16" ht="30" customHeight="1">
      <x:c r="A16" s="27"/>
      <x:c r="B16" s="27"/>
      <x:c r="C16" s="27"/>
      <x:c r="D16" s="27"/>
    </x:row>
    <x:row r="18" ht="28" customHeight="1">
      <x:c r="A18" s="32" t="str">
        <x:v>Interpretation: count only executed cases tied to the release build and reviewed evidence.</x:v>
      </x:c>
      <x:c r="B18" s="32"/>
      <x:c r="C18" s="32"/>
      <x:c r="D18" s="32"/>
      <x:c r="E18" s="32"/>
      <x:c r="F18" s="32"/>
    </x:row>
    <x:row r="19" ht="28" customHeight="1">
      <x:c r="A19" s="32" t="str">
        <x:v>All P0 cases require a Pass; P2 sampling and exclusions still require documented review.</x:v>
      </x:c>
      <x:c r="B19" s="32"/>
      <x:c r="C19" s="32"/>
      <x:c r="D19" s="32"/>
      <x:c r="E19" s="32"/>
      <x:c r="F19" s="32"/>
    </x:row>
    <x:row r="20" ht="28" customHeight="1">
      <x:c r="A20" s="32" t="str">
        <x:v>A QA coverage decision does NOT authorize distribution, gambling operations or privacy collection.</x:v>
      </x:c>
      <x:c r="B20" s="32"/>
      <x:c r="C20" s="32"/>
      <x:c r="D20" s="32"/>
      <x:c r="E20" s="32"/>
      <x:c r="F20" s="32"/>
    </x:row>
  </x:sheetData>
  <x:mergeCells>
    <x:mergeCell ref="A1:F1"/>
    <x:mergeCell ref="A2:F2"/>
    <x:mergeCell ref="A14:D14"/>
    <x:mergeCell ref="A15:D16"/>
    <x:mergeCell ref="A18:F18"/>
    <x:mergeCell ref="A19:F19"/>
    <x:mergeCell ref="A20:F20"/>
  </x:mergeCells>
  <x:pageMargins left="0.7" right="0.7" top="0.75" bottom="0.75" header="0.3" footer="0.3"/>
</x:worksheet>
</file>