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2c6078b4a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9ee2611c288341e6"/>
    <x:sheet xmlns:r="http://schemas.openxmlformats.org/officeDocument/2006/relationships" name="Acceptance Matrix" sheetId="2" r:id="R4c0274816e014fbc"/>
    <x:sheet xmlns:r="http://schemas.openxmlformats.org/officeDocument/2006/relationships" name="Evidence Log" sheetId="3" r:id="R3ee16fb524934fb4"/>
    <x:sheet xmlns:r="http://schemas.openxmlformats.org/officeDocument/2006/relationships" name="Defect Log" sheetId="4" r:id="R1abc917f0fd94329"/>
    <x:sheet xmlns:r="http://schemas.openxmlformats.org/officeDocument/2006/relationships" name="Exceptions" sheetId="5" r:id="R9873cd95bdca4d0e"/>
    <x:sheet xmlns:r="http://schemas.openxmlformats.org/officeDocument/2006/relationships" name="Handoff" sheetId="6" r:id="Rae90ff4c874e43a2"/>
    <x:sheet xmlns:r="http://schemas.openxmlformats.org/officeDocument/2006/relationships" name="Sources" sheetId="7" r:id="Raa8214db5f7646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64748B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34F"/>
      </x:patternFill>
    </x:fill>
    <x:fill>
      <x:patternFill patternType="solid">
        <x:fgColor rgb="FFE8F4F6"/>
      </x:patternFill>
    </x:fill>
    <x:fill>
      <x:patternFill patternType="solid">
        <x:fgColor rgb="FF087F83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  <x:dxfs count="4">
    <x:dxf>
      <x:font>
        <x:b/>
        <x:color rgb="FF945E13"/>
      </x:font>
      <x:fill>
        <x:patternFill patternType="solid">
          <x:bgColor rgb="FFFFF1DD"/>
        </x:patternFill>
      </x:fill>
    </x:dxf>
    <x:dxf>
      <x:font>
        <x:b/>
        <x:color rgb="FF0F6B4A"/>
      </x:font>
      <x:fill>
        <x:patternFill patternType="solid">
          <x:bgColor rgb="FFDEF7EA"/>
        </x:patternFill>
      </x:fill>
    </x:dxf>
    <x:dxf>
      <x:font>
        <x:color rgb="FF945E13"/>
      </x:font>
      <x:fill>
        <x:patternFill patternType="solid">
          <x:bgColor rgb="FFFFF1DD"/>
        </x:patternFill>
      </x:fill>
    </x:dxf>
    <x:dxf>
      <x:font>
        <x:color rgb="FF0F6B4A"/>
      </x:font>
      <x:fill>
        <x:patternFill patternType="solid">
          <x:bgColor rgb="FFDEF7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6308483c7423e" /><Relationship Type="http://schemas.openxmlformats.org/officeDocument/2006/relationships/theme" Target="/xl/theme/theme1.xml" Id="Rc3f36586b72443d1" /><Relationship Type="http://schemas.openxmlformats.org/officeDocument/2006/relationships/sharedStrings" Target="/xl/sharedStrings.xml" Id="Rf3a1eda3f8e74918" /><Relationship Type="http://schemas.openxmlformats.org/officeDocument/2006/relationships/worksheet" Target="/xl/worksheets/sheet1.xml" Id="R9ee2611c288341e6" /><Relationship Type="http://schemas.openxmlformats.org/officeDocument/2006/relationships/worksheet" Target="/xl/worksheets/sheet2.xml" Id="R4c0274816e014fbc" /><Relationship Type="http://schemas.openxmlformats.org/officeDocument/2006/relationships/worksheet" Target="/xl/worksheets/sheet3.xml" Id="R3ee16fb524934fb4" /><Relationship Type="http://schemas.openxmlformats.org/officeDocument/2006/relationships/worksheet" Target="/xl/worksheets/sheet4.xml" Id="R1abc917f0fd94329" /><Relationship Type="http://schemas.openxmlformats.org/officeDocument/2006/relationships/worksheet" Target="/xl/worksheets/sheet5.xml" Id="R9873cd95bdca4d0e" /><Relationship Type="http://schemas.openxmlformats.org/officeDocument/2006/relationships/worksheet" Target="/xl/worksheets/sheet6.xml" Id="Rae90ff4c874e43a2" /><Relationship Type="http://schemas.openxmlformats.org/officeDocument/2006/relationships/worksheet" Target="/xl/worksheets/sheet7.xml" Id="Raa8214db5f7646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88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39" customHeight="1">
      <x:c r="A1" s="4" t="str">
        <x:v>AG-010 | Accessibility acceptance dashboard</x:v>
      </x:c>
      <x:c r="B1" s="4"/>
      <x:c r="C1" s="4"/>
      <x:c r="D1" s="4"/>
      <x:c r="E1" s="4"/>
    </x:row>
    <x:row r="2" ht="29" customHeight="1">
      <x:c r="A2" s="10" t="str">
        <x:v>Release acceptance starts on HOLD. Do not trust a total percentage without proof.</x:v>
      </x:c>
      <x:c r="B2" s="10"/>
      <x:c r="C2" s="10"/>
      <x:c r="D2" s="10"/>
      <x:c r="E2" s="10"/>
    </x:row>
    <x:row r="4" ht="38" customHeight="1">
      <x:c r="A4" s="16" t="str">
        <x:v>Item</x:v>
      </x:c>
      <x:c r="B4" s="16" t="str">
        <x:v>Meaning</x:v>
      </x:c>
    </x:row>
    <x:row r="5" ht="42" customHeight="1">
      <x:c r="A5" s="20" t="str">
        <x:v>Article</x:v>
      </x:c>
      <x:c r="B5" s="20" t="str">
        <x:v>AG-010 — Mobile Gambling Accessibility Acceptance Criteria</x:v>
      </x:c>
    </x:row>
    <x:row r="6" ht="42" customHeight="1">
      <x:c r="A6" s="20" t="str">
        <x:v>Purpose</x:v>
      </x:c>
      <x:c r="B6" s="20" t="str">
        <x:v>Product / contract acceptance specification, not conformance certification</x:v>
      </x:c>
    </x:row>
    <x:row r="7" ht="42" customHeight="1">
      <x:c r="A7" s="20" t="str">
        <x:v>How to use</x:v>
      </x:c>
      <x:c r="B7" s="20" t="str">
        <x:v>Replace examples, attach actual test IDs, review standards and record decisions</x:v>
      </x:c>
    </x:row>
    <x:row r="8" ht="42" customHeight="1">
      <x:c r="A8" s="20" t="str">
        <x:v>Default rule</x:v>
      </x:c>
      <x:c r="B8" s="20" t="str">
        <x:v>No ACCEPT unless every mandatory criterion has verified evidence and an approved reviewer decision</x:v>
      </x:c>
    </x:row>
    <x:row r="9" ht="42" customHeight="1">
      <x:c r="A9" s="20" t="str">
        <x:v>Build scope</x:v>
      </x:c>
      <x:c r="B9" s="20" t="str">
        <x:v>Use actual app build, OS and accessibility service for every proof record</x:v>
      </x:c>
    </x:row>
    <x:row r="10" ht="42" customHeight="1">
      <x:c r="A10" s="20" t="str">
        <x:v>Reference date</x:v>
      </x:c>
      <x:c r="B10" s="20" t="str">
        <x:v>2026-11-03</x:v>
      </x:c>
    </x:row>
    <x:row r="11" ht="42" customHeight="1">
      <x:c r="A11" s="20" t="str">
        <x:v>Example records</x:v>
      </x:c>
      <x:c r="B11" s="20" t="str">
        <x:v>12 acceptance criteria, 3 evidence entries, 2 open synthetic defects</x:v>
      </x:c>
    </x:row>
    <x:row r="14">
      <x:c r="A14" s="22" t="str">
        <x:v>DECISION DASHBOARD</x:v>
      </x:c>
      <x:c r="B14" s="22"/>
    </x:row>
    <x:row r="15" ht="29" customHeight="1">
      <x:c r="A15" t="str">
        <x:v>Criteria</x:v>
      </x:c>
      <x:c r="B15" t="n">
        <x:f>COUNTA('Acceptance Matrix'!A5:A16)</x:f>
        <x:v>12</x:v>
      </x:c>
    </x:row>
    <x:row r="16" ht="29" customHeight="1">
      <x:c r="A16" t="str">
        <x:v>Accepted criteria</x:v>
      </x:c>
      <x:c r="B16" t="n">
        <x:f>COUNTIF('Acceptance Matrix'!K5:K16,"ACCEPTED")</x:f>
        <x:v>0</x:v>
      </x:c>
    </x:row>
    <x:row r="17" ht="29" customHeight="1">
      <x:c r="A17" t="str">
        <x:v>Held criteria</x:v>
      </x:c>
      <x:c r="B17" t="n">
        <x:f>COUNTIF('Acceptance Matrix'!K5:K16,"HOLD")</x:f>
        <x:v>12</x:v>
      </x:c>
    </x:row>
    <x:row r="18" ht="29" customHeight="1">
      <x:c r="A18" t="str">
        <x:v>Open blocker defects</x:v>
      </x:c>
      <x:c r="B18" t="n">
        <x:f>COUNTIFS('Defect Log'!D5:D100,"Blocker",'Defect Log'!F5:F100,"Open")</x:f>
        <x:v>1</x:v>
      </x:c>
    </x:row>
    <x:row r="19" ht="29" customHeight="1">
      <x:c r="A19" t="str">
        <x:v>Open major defects</x:v>
      </x:c>
      <x:c r="B19" t="n">
        <x:f>COUNTIFS('Defect Log'!D5:D100,"Major",'Defect Log'!F5:F100,"Open")</x:f>
        <x:v>1</x:v>
      </x:c>
    </x:row>
    <x:row r="20" ht="29" customHeight="1">
      <x:c r="A20" t="str">
        <x:v>Owner sign-off</x:v>
      </x:c>
      <x:c r="B20" t="str">
        <x:v>Pending</x:v>
      </x:c>
    </x:row>
    <x:row r="21" ht="29" customHeight="1">
      <x:c r="A21" t="str">
        <x:v>Overall acceptance</x:v>
      </x:c>
      <x:c r="B21" t="str">
        <x:f>IF(AND(B15&gt;0,B17=0,B18=0,B20="Approved"),"ACCEPT","HOLD")</x:f>
        <x:v>HOLD</x:v>
      </x:c>
    </x:row>
  </x:sheetData>
  <x:mergeCells>
    <x:mergeCell ref="A1:E1"/>
    <x:mergeCell ref="A2:E2"/>
  </x:mergeCells>
  <x:conditionalFormatting sqref="B21:B21">
    <x:cfRule type="expression" dxfId="0" priority="1">
      <x:formula>B21="HOLD"</x:formula>
    </x:cfRule>
    <x:cfRule type="expression" dxfId="1" priority="2">
      <x:formula>B21="ACCEPT"</x:formula>
    </x:cfRule>
  </x:conditionalFormatting>
  <x:dataValidations count="1">
    <x:dataValidation type="list" sqref="B20">
      <x:formula1>"Pending,Approved,Rejected"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54" hidden="0" customWidth="1"/>
    <x:col min="4" max="4" width="24" hidden="0" customWidth="1"/>
    <x:col min="5" max="5" width="25" hidden="0" customWidth="1"/>
    <x:col min="6" max="6" width="19" hidden="0" customWidth="1"/>
    <x:col min="7" max="7" width="19" hidden="0" customWidth="1"/>
    <x:col min="8" max="8" width="32" hidden="0" customWidth="1"/>
    <x:col min="9" max="9" width="19" hidden="0" customWidth="1"/>
    <x:col min="10" max="10" width="21" hidden="0" customWidth="1"/>
    <x:col min="11" max="11" width="20" hidden="0" customWidth="1"/>
  </x:cols>
  <x:sheetData>
    <x:row r="1" ht="39" customHeight="1">
      <x:c r="A1" s="4" t="str">
        <x:v>Criterion-to-evidence acceptance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10" t="str">
        <x:v>Initial state HOLD: each required criterion needs a Pass, evidence reference, closed/no defect and approved review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38" customHeight="1">
      <x:c r="A4" s="16" t="str">
        <x:v>Criterion ID</x:v>
      </x:c>
      <x:c r="B4" s="16" t="str">
        <x:v>Journey</x:v>
      </x:c>
      <x:c r="C4" s="16" t="str">
        <x:v>Measurable acceptance condition</x:v>
      </x:c>
      <x:c r="D4" s="16" t="str">
        <x:v>WCAG / guidance link</x:v>
      </x:c>
      <x:c r="E4" s="16" t="str">
        <x:v>Surface</x:v>
      </x:c>
      <x:c r="F4" s="16" t="str">
        <x:v>Impact if failed</x:v>
      </x:c>
      <x:c r="G4" s="16" t="str">
        <x:v>Test result</x:v>
      </x:c>
      <x:c r="H4" s="16" t="str">
        <x:v>Evidence ID / URL</x:v>
      </x:c>
      <x:c r="I4" s="16" t="str">
        <x:v>Defect state</x:v>
      </x:c>
      <x:c r="J4" s="16" t="str">
        <x:v>Reviewer decision</x:v>
      </x:c>
      <x:c r="K4" s="16" t="str">
        <x:v>Final gate</x:v>
      </x:c>
    </x:row>
    <x:row r="5" ht="42" customHeight="1">
      <x:c r="A5" s="20" t="str">
        <x:v>A01</x:v>
      </x:c>
      <x:c r="B5" s="20" t="str">
        <x:v>Account + wallet</x:v>
      </x:c>
      <x:c r="C5" s="20" t="str">
        <x:v>Announced names, roles and states</x:v>
      </x:c>
      <x:c r="D5" s="20" t="str">
        <x:v>4.1.2</x:v>
      </x:c>
      <x:c r="E5" s="20" t="str">
        <x:v>iOS / Android</x:v>
      </x:c>
      <x:c r="F5" s="20" t="str">
        <x:v>Blocker</x:v>
      </x:c>
      <x:c r="G5" s="20" t="str">
        <x:v>Pending</x:v>
      </x:c>
      <x:c r="H5" s="20" t="str"/>
      <x:c r="I5" s="20" t="str">
        <x:v>Unknown</x:v>
      </x:c>
      <x:c r="J5" s="20" t="str">
        <x:v>Pending</x:v>
      </x:c>
      <x:c r="K5" s="20" t="str">
        <x:f>IF(AND(G5="Pass",H5&lt;&gt;"",OR(I5="None",I5="Closed"),J5="Approved"),"ACCEPTED","HOLD")</x:f>
        <x:v>HOLD</x:v>
      </x:c>
    </x:row>
    <x:row r="6" ht="42" customHeight="1">
      <x:c r="A6" s="20" t="str">
        <x:v>A02</x:v>
      </x:c>
      <x:c r="B6" s="20" t="str">
        <x:v>Withdrawal status</x:v>
      </x:c>
      <x:c r="C6" s="20" t="str">
        <x:v>Focus and reading order</x:v>
      </x:c>
      <x:c r="D6" s="20" t="str">
        <x:v>1.3.2 / 2.4.3</x:v>
      </x:c>
      <x:c r="E6" s="20" t="str">
        <x:v>iOS / Android</x:v>
      </x:c>
      <x:c r="F6" s="20" t="str">
        <x:v>Blocker</x:v>
      </x:c>
      <x:c r="G6" s="20" t="str">
        <x:v>Pending</x:v>
      </x:c>
      <x:c r="H6" s="20" t="str"/>
      <x:c r="I6" s="20" t="str">
        <x:v>Unknown</x:v>
      </x:c>
      <x:c r="J6" s="20" t="str">
        <x:v>Pending</x:v>
      </x:c>
      <x:c r="K6" s="20" t="str">
        <x:f>IF(AND(G6="Pass",H6&lt;&gt;"",OR(I6="None",I6="Closed"),J6="Approved"),"ACCEPTED","HOLD")</x:f>
        <x:v>HOLD</x:v>
      </x:c>
    </x:row>
    <x:row r="7" ht="42" customHeight="1">
      <x:c r="A7" s="20" t="str">
        <x:v>A03</x:v>
      </x:c>
      <x:c r="B7" s="20" t="str">
        <x:v>Registration + support</x:v>
      </x:c>
      <x:c r="C7" s="20" t="str">
        <x:v>System text scaling without clipped actions</x:v>
      </x:c>
      <x:c r="D7" s="20" t="str">
        <x:v>1.4.4 (mapping review)</x:v>
      </x:c>
      <x:c r="E7" s="20" t="str">
        <x:v>iOS / Android</x:v>
      </x:c>
      <x:c r="F7" s="20" t="str">
        <x:v>Major</x:v>
      </x:c>
      <x:c r="G7" s="20" t="str">
        <x:v>Pending</x:v>
      </x:c>
      <x:c r="H7" s="20" t="str"/>
      <x:c r="I7" s="20" t="str">
        <x:v>Unknown</x:v>
      </x:c>
      <x:c r="J7" s="20" t="str">
        <x:v>Pending</x:v>
      </x:c>
      <x:c r="K7" s="20" t="str">
        <x:f>IF(AND(G7="Pass",H7&lt;&gt;"",OR(I7="None",I7="Closed"),J7="Approved"),"ACCEPTED","HOLD")</x:f>
        <x:v>HOLD</x:v>
      </x:c>
    </x:row>
    <x:row r="8" ht="42" customHeight="1">
      <x:c r="A8" s="20" t="str">
        <x:v>A04</x:v>
      </x:c>
      <x:c r="B8" s="20" t="str">
        <x:v>Wallet and account</x:v>
      </x:c>
      <x:c r="C8" s="20" t="str">
        <x:v>Text contrast: 4.5:1 or qualifying 3:1</x:v>
      </x:c>
      <x:c r="D8" s="20" t="str">
        <x:v>1.4.3</x:v>
      </x:c>
      <x:c r="E8" s="20" t="str">
        <x:v>Native / Webview</x:v>
      </x:c>
      <x:c r="F8" s="20" t="str">
        <x:v>Major</x:v>
      </x:c>
      <x:c r="G8" s="20" t="str">
        <x:v>Pending</x:v>
      </x:c>
      <x:c r="H8" s="20" t="str"/>
      <x:c r="I8" s="20" t="str">
        <x:v>Unknown</x:v>
      </x:c>
      <x:c r="J8" s="20" t="str">
        <x:v>Pending</x:v>
      </x:c>
      <x:c r="K8" s="20" t="str">
        <x:f>IF(AND(G8="Pass",H8&lt;&gt;"",OR(I8="None",I8="Closed"),J8="Approved"),"ACCEPTED","HOLD")</x:f>
        <x:v>HOLD</x:v>
      </x:c>
    </x:row>
    <x:row r="9" ht="42" customHeight="1">
      <x:c r="A9" s="20" t="str">
        <x:v>A05</x:v>
      </x:c>
      <x:c r="B9" s="20" t="str">
        <x:v>Critical controls</x:v>
      </x:c>
      <x:c r="C9" s="20" t="str">
        <x:v>Non-text contrast for required visual UI</x:v>
      </x:c>
      <x:c r="D9" s="20" t="str">
        <x:v>1.4.11</x:v>
      </x:c>
      <x:c r="E9" s="20" t="str">
        <x:v>Native / Webview</x:v>
      </x:c>
      <x:c r="F9" s="20" t="str">
        <x:v>Major</x:v>
      </x:c>
      <x:c r="G9" s="20" t="str">
        <x:v>Pending</x:v>
      </x:c>
      <x:c r="H9" s="20" t="str"/>
      <x:c r="I9" s="20" t="str">
        <x:v>Unknown</x:v>
      </x:c>
      <x:c r="J9" s="20" t="str">
        <x:v>Pending</x:v>
      </x:c>
      <x:c r="K9" s="20" t="str">
        <x:f>IF(AND(G9="Pass",H9&lt;&gt;"",OR(I9="None",I9="Closed"),J9="Approved"),"ACCEPTED","HOLD")</x:f>
        <x:v>HOLD</x:v>
      </x:c>
    </x:row>
    <x:row r="10" ht="42" customHeight="1">
      <x:c r="A10" s="20" t="str">
        <x:v>A06</x:v>
      </x:c>
      <x:c r="B10" s="20" t="str">
        <x:v>Navigation + forms</x:v>
      </x:c>
      <x:c r="C10" s="20" t="str">
        <x:v>Actual touch target per surface guideline</x:v>
      </x:c>
      <x:c r="D10" s="20" t="str">
        <x:v>2.5.8 + native guides</x:v>
      </x:c>
      <x:c r="E10" s="20" t="str">
        <x:v>iOS / Android / Webview</x:v>
      </x:c>
      <x:c r="F10" s="20" t="str">
        <x:v>Major</x:v>
      </x:c>
      <x:c r="G10" s="20" t="str">
        <x:v>Pending</x:v>
      </x:c>
      <x:c r="H10" s="20" t="str"/>
      <x:c r="I10" s="20" t="str">
        <x:v>Unknown</x:v>
      </x:c>
      <x:c r="J10" s="20" t="str">
        <x:v>Pending</x:v>
      </x:c>
      <x:c r="K10" s="20" t="str">
        <x:f>IF(AND(G10="Pass",H10&lt;&gt;"",OR(I10="None",I10="Closed"),J10="Approved"),"ACCEPTED","HOLD")</x:f>
        <x:v>HOLD</x:v>
      </x:c>
    </x:row>
    <x:row r="11" ht="42" customHeight="1">
      <x:c r="A11" s="20" t="str">
        <x:v>A07</x:v>
      </x:c>
      <x:c r="B11" s="20" t="str">
        <x:v>Game and transaction UI</x:v>
      </x:c>
      <x:c r="C11" s="20" t="str">
        <x:v>Gesture alternatives where required</x:v>
      </x:c>
      <x:c r="D11" s="20" t="str">
        <x:v>2.5.1 / 2.5.7</x:v>
      </x:c>
      <x:c r="E11" s="20" t="str">
        <x:v>iOS / Android</x:v>
      </x:c>
      <x:c r="F11" s="20" t="str">
        <x:v>Major</x:v>
      </x:c>
      <x:c r="G11" s="20" t="str">
        <x:v>Pending</x:v>
      </x:c>
      <x:c r="H11" s="20" t="str"/>
      <x:c r="I11" s="20" t="str">
        <x:v>Unknown</x:v>
      </x:c>
      <x:c r="J11" s="20" t="str">
        <x:v>Pending</x:v>
      </x:c>
      <x:c r="K11" s="20" t="str">
        <x:f>IF(AND(G11="Pass",H11&lt;&gt;"",OR(I11="None",I11="Closed"),J11="Approved"),"ACCEPTED","HOLD")</x:f>
        <x:v>HOLD</x:v>
      </x:c>
    </x:row>
    <x:row r="12" ht="42" customHeight="1">
      <x:c r="A12" s="20" t="str">
        <x:v>A08</x:v>
      </x:c>
      <x:c r="B12" s="20" t="str">
        <x:v>Input validation</x:v>
      </x:c>
      <x:c r="C12" s="20" t="str">
        <x:v>Error identified; correction reachable</x:v>
      </x:c>
      <x:c r="D12" s="20" t="str">
        <x:v>3.3.1 / 4.1.3</x:v>
      </x:c>
      <x:c r="E12" s="20" t="str">
        <x:v>iOS / Android / Webview</x:v>
      </x:c>
      <x:c r="F12" s="20" t="str">
        <x:v>Blocker</x:v>
      </x:c>
      <x:c r="G12" s="20" t="str">
        <x:v>Pending</x:v>
      </x:c>
      <x:c r="H12" s="20" t="str"/>
      <x:c r="I12" s="20" t="str">
        <x:v>Unknown</x:v>
      </x:c>
      <x:c r="J12" s="20" t="str">
        <x:v>Pending</x:v>
      </x:c>
      <x:c r="K12" s="20" t="str">
        <x:f>IF(AND(G12="Pass",H12&lt;&gt;"",OR(I12="None",I12="Closed"),J12="Approved"),"ACCEPTED","HOLD")</x:f>
        <x:v>HOLD</x:v>
      </x:c>
    </x:row>
    <x:row r="13" ht="42" customHeight="1">
      <x:c r="A13" s="20" t="str">
        <x:v>A09</x:v>
      </x:c>
      <x:c r="B13" s="20" t="str">
        <x:v>Alerts + loading</x:v>
      </x:c>
      <x:c r="C13" s="20" t="str">
        <x:v>Relevant change announced accessibly</x:v>
      </x:c>
      <x:c r="D13" s="20" t="str">
        <x:v>4.1.3</x:v>
      </x:c>
      <x:c r="E13" s="20" t="str">
        <x:v>iOS / Android / Webview</x:v>
      </x:c>
      <x:c r="F13" s="20" t="str">
        <x:v>Major</x:v>
      </x:c>
      <x:c r="G13" s="20" t="str">
        <x:v>Pending</x:v>
      </x:c>
      <x:c r="H13" s="20" t="str"/>
      <x:c r="I13" s="20" t="str">
        <x:v>Unknown</x:v>
      </x:c>
      <x:c r="J13" s="20" t="str">
        <x:v>Pending</x:v>
      </x:c>
      <x:c r="K13" s="20" t="str">
        <x:f>IF(AND(G13="Pass",H13&lt;&gt;"",OR(I13="None",I13="Closed"),J13="Approved"),"ACCEPTED","HOLD")</x:f>
        <x:v>HOLD</x:v>
      </x:c>
    </x:row>
    <x:row r="14" ht="42" customHeight="1">
      <x:c r="A14" s="20" t="str">
        <x:v>A10</x:v>
      </x:c>
      <x:c r="B14" s="20" t="str">
        <x:v>Sessions + deadlines</x:v>
      </x:c>
      <x:c r="C14" s="20" t="str">
        <x:v>Time limits interpreted and verified</x:v>
      </x:c>
      <x:c r="D14" s="20" t="str">
        <x:v>2.2.1</x:v>
      </x:c>
      <x:c r="E14" s="20" t="str">
        <x:v>All in scope</x:v>
      </x:c>
      <x:c r="F14" s="20" t="str">
        <x:v>Major</x:v>
      </x:c>
      <x:c r="G14" s="20" t="str">
        <x:v>Pending</x:v>
      </x:c>
      <x:c r="H14" s="20" t="str"/>
      <x:c r="I14" s="20" t="str">
        <x:v>Unknown</x:v>
      </x:c>
      <x:c r="J14" s="20" t="str">
        <x:v>Pending</x:v>
      </x:c>
      <x:c r="K14" s="20" t="str">
        <x:f>IF(AND(G14="Pass",H14&lt;&gt;"",OR(I14="None",I14="Closed"),J14="Approved"),"ACCEPTED","HOLD")</x:f>
        <x:v>HOLD</x:v>
      </x:c>
    </x:row>
    <x:row r="15" ht="42" customHeight="1">
      <x:c r="A15" s="20" t="str">
        <x:v>A11</x:v>
      </x:c>
      <x:c r="B15" s="20" t="str">
        <x:v>Layout and orientation</x:v>
      </x:c>
      <x:c r="C15" s="20" t="str">
        <x:v>Relevant orientation / resize tests</x:v>
      </x:c>
      <x:c r="D15" s="20" t="str">
        <x:v>1.3.4 / 1.4.10</x:v>
      </x:c>
      <x:c r="E15" s="20" t="str">
        <x:v>All in scope</x:v>
      </x:c>
      <x:c r="F15" s="20" t="str">
        <x:v>Major</x:v>
      </x:c>
      <x:c r="G15" s="20" t="str">
        <x:v>Pending</x:v>
      </x:c>
      <x:c r="H15" s="20" t="str"/>
      <x:c r="I15" s="20" t="str">
        <x:v>Unknown</x:v>
      </x:c>
      <x:c r="J15" s="20" t="str">
        <x:v>Pending</x:v>
      </x:c>
      <x:c r="K15" s="20" t="str">
        <x:f>IF(AND(G15="Pass",H15&lt;&gt;"",OR(I15="None",I15="Closed"),J15="Approved"),"ACCEPTED","HOLD")</x:f>
        <x:v>HOLD</x:v>
      </x:c>
    </x:row>
    <x:row r="16" ht="42" customHeight="1">
      <x:c r="A16" s="20" t="str">
        <x:v>A12</x:v>
      </x:c>
      <x:c r="B16" s="20" t="str">
        <x:v>Movement and flashes</x:v>
      </x:c>
      <x:c r="C16" s="20" t="str">
        <x:v>Applicable pause/stop and motion checks</x:v>
      </x:c>
      <x:c r="D16" s="20" t="str">
        <x:v>2.2.2 / 2.3.1</x:v>
      </x:c>
      <x:c r="E16" s="20" t="str">
        <x:v>All in scope</x:v>
      </x:c>
      <x:c r="F16" s="20" t="str">
        <x:v>Major</x:v>
      </x:c>
      <x:c r="G16" s="20" t="str">
        <x:v>Pending</x:v>
      </x:c>
      <x:c r="H16" s="20" t="str"/>
      <x:c r="I16" s="20" t="str">
        <x:v>Unknown</x:v>
      </x:c>
      <x:c r="J16" s="20" t="str">
        <x:v>Pending</x:v>
      </x:c>
      <x:c r="K16" s="20" t="str">
        <x:f>IF(AND(G16="Pass",H16&lt;&gt;"",OR(I16="None",I16="Closed"),J16="Approved"),"ACCEPTED","HOLD")</x:f>
        <x:v>HOLD</x:v>
      </x:c>
    </x:row>
  </x:sheetData>
  <x:mergeCells>
    <x:mergeCell ref="A1:K1"/>
    <x:mergeCell ref="A2:K2"/>
  </x:mergeCells>
  <x:conditionalFormatting sqref="K5:K100">
    <x:cfRule type="expression" dxfId="2" priority="1">
      <x:formula>K5="HOLD"</x:formula>
    </x:cfRule>
    <x:cfRule type="expression" dxfId="3" priority="2">
      <x:formula>K5="ACCEPTED"</x:formula>
    </x:cfRule>
  </x:conditionalFormatting>
  <x:dataValidations count="3">
    <x:dataValidation type="list" sqref="G5:G100">
      <x:formula1>"Pending,Pass,Fail"</x:formula1>
    </x:dataValidation>
    <x:dataValidation type="list" sqref="I5:I100">
      <x:formula1>"Unknown,Open,Closed,None"</x:formula1>
    </x:dataValidation>
    <x:dataValidation type="list" sqref="J5:J100">
      <x:formula1>"Pending,Approved,Rejected"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3" hidden="0" customWidth="1"/>
    <x:col min="4" max="4" width="28" hidden="0" customWidth="1"/>
    <x:col min="5" max="5" width="34" hidden="0" customWidth="1"/>
    <x:col min="6" max="6" width="37" hidden="0" customWidth="1"/>
    <x:col min="7" max="7" width="42" hidden="0" customWidth="1"/>
    <x:col min="8" max="8" width="36" hidden="0" customWidth="1"/>
    <x:col min="9" max="9" width="21" hidden="0" customWidth="1"/>
    <x:col min="10" max="10" width="21" hidden="0" customWidth="1"/>
    <x:col min="11" max="11" width="17" hidden="0" customWidth="1"/>
  </x:cols>
  <x:sheetData>
    <x:row r="1" ht="39" customHeight="1">
      <x:c r="A1" s="4" t="str">
        <x:v>Build-specific accessibility evidence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10" t="str">
        <x:v>Sample / synthetic data  •  All decisions start blocked until independently verified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38" customHeight="1">
      <x:c r="A4" s="16" t="str">
        <x:v>Evidence ID</x:v>
      </x:c>
      <x:c r="B4" s="16" t="str">
        <x:v>Criterion ID</x:v>
      </x:c>
      <x:c r="C4" s="16" t="str">
        <x:v>Build / commit</x:v>
      </x:c>
      <x:c r="D4" s="16" t="str">
        <x:v>Platform / OS</x:v>
      </x:c>
      <x:c r="E4" s="16" t="str">
        <x:v>Assistive tech / settings</x:v>
      </x:c>
      <x:c r="F4" s="16" t="str">
        <x:v>Test steps / case</x:v>
      </x:c>
      <x:c r="G4" s="16" t="str">
        <x:v>Observed result</x:v>
      </x:c>
      <x:c r="H4" s="16" t="str">
        <x:v>Evidence link</x:v>
      </x:c>
      <x:c r="I4" s="16" t="str">
        <x:v>Tester</x:v>
      </x:c>
      <x:c r="J4" s="16" t="str">
        <x:v>Retest date</x:v>
      </x:c>
      <x:c r="K4" s="16" t="str">
        <x:v>Status</x:v>
      </x:c>
    </x:row>
    <x:row r="5" ht="42" customHeight="1">
      <x:c r="A5" s="20" t="str">
        <x:v>E-EX-01</x:v>
      </x:c>
      <x:c r="B5" s="20" t="str">
        <x:v>A01</x:v>
      </x:c>
      <x:c r="C5" s="20" t="str">
        <x:v>SAMPLE-BUILD-0</x:v>
      </x:c>
      <x:c r="D5" s="20" t="str">
        <x:v>iOS / sample</x:v>
      </x:c>
      <x:c r="E5" s="20" t="str">
        <x:v>VoiceOver / default</x:v>
      </x:c>
      <x:c r="F5" s="20" t="str">
        <x:v>Wallet status focus sequence</x:v>
      </x:c>
      <x:c r="G5" s="20" t="str">
        <x:v>Not tested</x:v>
      </x:c>
      <x:c r="H5" s="20" t="str"/>
      <x:c r="I5" s="20" t="str">
        <x:v>Unassigned</x:v>
      </x:c>
      <x:c r="J5" s="20" t="str"/>
      <x:c r="K5" s="20" t="str">
        <x:v>Pending</x:v>
      </x:c>
    </x:row>
    <x:row r="6" ht="42" customHeight="1">
      <x:c r="A6" s="20" t="str">
        <x:v>E-EX-02</x:v>
      </x:c>
      <x:c r="B6" s="20" t="str">
        <x:v>A03</x:v>
      </x:c>
      <x:c r="C6" s="20" t="str">
        <x:v>SAMPLE-BUILD-0</x:v>
      </x:c>
      <x:c r="D6" s="20" t="str">
        <x:v>Android / sample</x:v>
      </x:c>
      <x:c r="E6" s="20" t="str">
        <x:v>Text scaling enabled</x:v>
      </x:c>
      <x:c r="F6" s="20" t="str">
        <x:v>Observe reflow on registration</x:v>
      </x:c>
      <x:c r="G6" s="20" t="str">
        <x:v>Not tested</x:v>
      </x:c>
      <x:c r="H6" s="20" t="str"/>
      <x:c r="I6" s="20" t="str">
        <x:v>Unassigned</x:v>
      </x:c>
      <x:c r="J6" s="20" t="str"/>
      <x:c r="K6" s="20" t="str">
        <x:v>Pending</x:v>
      </x:c>
    </x:row>
    <x:row r="7" ht="42" customHeight="1">
      <x:c r="A7" s="20" t="str">
        <x:v>E-EX-03</x:v>
      </x:c>
      <x:c r="B7" s="20" t="str">
        <x:v>A08</x:v>
      </x:c>
      <x:c r="C7" s="20" t="str">
        <x:v>SAMPLE-BUILD-0</x:v>
      </x:c>
      <x:c r="D7" s="20" t="str">
        <x:v>iOS / sample</x:v>
      </x:c>
      <x:c r="E7" s="20" t="str">
        <x:v>VoiceOver enabled</x:v>
      </x:c>
      <x:c r="F7" s="20" t="str">
        <x:v>Trigger invalid form and correct</x:v>
      </x:c>
      <x:c r="G7" s="20" t="str">
        <x:v>Not tested</x:v>
      </x:c>
      <x:c r="H7" s="20" t="str"/>
      <x:c r="I7" s="20" t="str">
        <x:v>Unassigned</x:v>
      </x:c>
      <x:c r="J7" s="20" t="str"/>
      <x:c r="K7" s="20" t="str">
        <x:v>Pending</x:v>
      </x:c>
    </x:row>
  </x:sheetData>
  <x:mergeCells>
    <x:mergeCell ref="A1:K1"/>
    <x:mergeCell ref="A2:K2"/>
  </x:mergeCells>
  <x:dataValidations count="1">
    <x:dataValidation type="list" sqref="K5:K100">
      <x:formula1>"Pending,Pass,Fail"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7" hidden="0" customWidth="1"/>
    <x:col min="4" max="4" width="18" hidden="0" customWidth="1"/>
    <x:col min="5" max="5" width="63" hidden="0" customWidth="1"/>
    <x:col min="6" max="6" width="17" hidden="0" customWidth="1"/>
    <x:col min="7" max="7" width="22" hidden="0" customWidth="1"/>
    <x:col min="8" max="8" width="22" hidden="0" customWidth="1"/>
    <x:col min="9" max="9" width="29" hidden="0" customWidth="1"/>
    <x:col min="10" max="10" width="21" hidden="0" customWidth="1"/>
    <x:col min="11" max="11" width="22" hidden="0" customWidth="1"/>
  </x:cols>
  <x:sheetData>
    <x:row r="1" ht="39" customHeight="1">
      <x:c r="A1" s="4" t="str">
        <x:v>Accessibility defect and retest log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9" customHeight="1">
      <x:c r="A2" s="10" t="str">
        <x:v>Sample / synthetic data  •  All decisions start blocked until independently verified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38" customHeight="1">
      <x:c r="A4" s="16" t="str">
        <x:v>Defect ID</x:v>
      </x:c>
      <x:c r="B4" s="16" t="str">
        <x:v>Criterion ID</x:v>
      </x:c>
      <x:c r="C4" s="16" t="str">
        <x:v>Journey / screen</x:v>
      </x:c>
      <x:c r="D4" s="16" t="str">
        <x:v>Impact</x:v>
      </x:c>
      <x:c r="E4" s="16" t="str">
        <x:v>Observed barrier</x:v>
      </x:c>
      <x:c r="F4" s="16" t="str">
        <x:v>Status</x:v>
      </x:c>
      <x:c r="G4" s="16" t="str">
        <x:v>Assigned owner</x:v>
      </x:c>
      <x:c r="H4" s="16" t="str">
        <x:v>Build</x:v>
      </x:c>
      <x:c r="I4" s="16" t="str">
        <x:v>Evidence reference</x:v>
      </x:c>
      <x:c r="J4" s="16" t="str">
        <x:v>Retest outcome</x:v>
      </x:c>
      <x:c r="K4" s="16" t="str">
        <x:v>Reviewer</x:v>
      </x:c>
    </x:row>
    <x:row r="5" ht="42" customHeight="1">
      <x:c r="A5" s="20" t="str">
        <x:v>AX-EX-01</x:v>
      </x:c>
      <x:c r="B5" s="20" t="str">
        <x:v>A02</x:v>
      </x:c>
      <x:c r="C5" s="20" t="str">
        <x:v>Withdrawal status</x:v>
      </x:c>
      <x:c r="D5" s="20" t="str">
        <x:v>Blocker</x:v>
      </x:c>
      <x:c r="E5" s="20" t="str">
        <x:v>Sample: next control unreachable via screen-reader focus</x:v>
      </x:c>
      <x:c r="F5" s="20" t="str">
        <x:v>Open</x:v>
      </x:c>
      <x:c r="G5" s="20" t="str">
        <x:v>Unassigned</x:v>
      </x:c>
      <x:c r="H5" s="20" t="str">
        <x:v>SAMPLE-BUILD-0</x:v>
      </x:c>
      <x:c r="I5" s="20" t="str"/>
      <x:c r="J5" s="20" t="str">
        <x:v>Pending</x:v>
      </x:c>
      <x:c r="K5" s="20" t="str">
        <x:v>Unassigned</x:v>
      </x:c>
    </x:row>
    <x:row r="6" ht="42" customHeight="1">
      <x:c r="A6" s="20" t="str">
        <x:v>AX-EX-02</x:v>
      </x:c>
      <x:c r="B6" s="20" t="str">
        <x:v>A03</x:v>
      </x:c>
      <x:c r="C6" s="20" t="str">
        <x:v>Registration</x:v>
      </x:c>
      <x:c r="D6" s="20" t="str">
        <x:v>Major</x:v>
      </x:c>
      <x:c r="E6" s="20" t="str">
        <x:v>Sample: button label truncates under large text</x:v>
      </x:c>
      <x:c r="F6" s="20" t="str">
        <x:v>Open</x:v>
      </x:c>
      <x:c r="G6" s="20" t="str">
        <x:v>Unassigned</x:v>
      </x:c>
      <x:c r="H6" s="20" t="str">
        <x:v>SAMPLE-BUILD-0</x:v>
      </x:c>
      <x:c r="I6" s="20" t="str"/>
      <x:c r="J6" s="20" t="str">
        <x:v>Pending</x:v>
      </x:c>
      <x:c r="K6" s="20" t="str">
        <x:v>Unassigned</x:v>
      </x:c>
    </x:row>
  </x:sheetData>
  <x:mergeCells>
    <x:mergeCell ref="A1:K1"/>
    <x:mergeCell ref="A2:K2"/>
  </x:mergeCells>
  <x:dataValidations count="2">
    <x:dataValidation type="list" sqref="D5:D100">
      <x:formula1>"Blocker,Major,Minor"</x:formula1>
    </x:dataValidation>
    <x:dataValidation type="list" sqref="F5:F100">
      <x:formula1>"Open,Fixed pending retest,Closed"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48" hidden="0" customWidth="1"/>
    <x:col min="4" max="4" width="47" hidden="0" customWidth="1"/>
    <x:col min="5" max="5" width="21" hidden="0" customWidth="1"/>
    <x:col min="6" max="6" width="22" hidden="0" customWidth="1"/>
    <x:col min="7" max="7" width="25" hidden="0" customWidth="1"/>
    <x:col min="8" max="8" width="20" hidden="0" customWidth="1"/>
    <x:col min="9" max="9" width="29" hidden="0" customWidth="1"/>
  </x:cols>
  <x:sheetData>
    <x:row r="1" ht="39" customHeight="1">
      <x:c r="A1" s="4" t="str">
        <x:v>Explicit risk exceptions</x:v>
      </x:c>
      <x:c r="B1" s="4"/>
      <x:c r="C1" s="4"/>
      <x:c r="D1" s="4"/>
      <x:c r="E1" s="4"/>
      <x:c r="F1" s="4"/>
      <x:c r="G1" s="4"/>
      <x:c r="H1" s="4"/>
      <x:c r="I1" s="4"/>
    </x:row>
    <x:row r="2" ht="29" customHeight="1">
      <x:c r="A2" s="10" t="str">
        <x:v>Sample / synthetic data  •  All decisions start blocked until independently verified</x:v>
      </x:c>
      <x:c r="B2" s="10"/>
      <x:c r="C2" s="10"/>
      <x:c r="D2" s="10"/>
      <x:c r="E2" s="10"/>
      <x:c r="F2" s="10"/>
      <x:c r="G2" s="10"/>
      <x:c r="H2" s="10"/>
      <x:c r="I2" s="10"/>
    </x:row>
    <x:row r="4" ht="38" customHeight="1">
      <x:c r="A4" s="16" t="str">
        <x:v>Exception ID</x:v>
      </x:c>
      <x:c r="B4" s="16" t="str">
        <x:v>Criterion ID</x:v>
      </x:c>
      <x:c r="C4" s="16" t="str">
        <x:v>Business impact</x:v>
      </x:c>
      <x:c r="D4" s="16" t="str">
        <x:v>Alternative / mitigation</x:v>
      </x:c>
      <x:c r="E4" s="16" t="str">
        <x:v>Owner</x:v>
      </x:c>
      <x:c r="F4" s="16" t="str">
        <x:v>Review due</x:v>
      </x:c>
      <x:c r="G4" s="16" t="str">
        <x:v>Approval authority</x:v>
      </x:c>
      <x:c r="H4" s="16" t="str">
        <x:v>Decision</x:v>
      </x:c>
      <x:c r="I4" s="16" t="str">
        <x:v>Linked evidence</x:v>
      </x:c>
    </x:row>
    <x:row r="5" ht="42" customHeight="1">
      <x:c r="A5" s="20" t="str">
        <x:v>EX-001</x:v>
      </x:c>
      <x:c r="B5" s="20" t="str">
        <x:v>A07</x:v>
      </x:c>
      <x:c r="C5" s="20" t="str">
        <x:v>SAMPLE ONLY — no approved exception</x:v>
      </x:c>
      <x:c r="D5" s="20" t="str">
        <x:v>Unassigned</x:v>
      </x:c>
      <x:c r="E5" s="20" t="str">
        <x:v>Unassigned</x:v>
      </x:c>
      <x:c r="F5" s="20" t="str"/>
      <x:c r="G5" s="20" t="str">
        <x:v>Product owner</x:v>
      </x:c>
      <x:c r="H5" s="20" t="str">
        <x:v>Pending</x:v>
      </x:c>
      <x:c r="I5" s="20" t="str"/>
    </x:row>
    <x:row r="6" ht="42" customHeight="1">
      <x:c r="A6" s="20"/>
      <x:c r="B6" s="20"/>
      <x:c r="C6" s="20"/>
      <x:c r="D6" s="20"/>
      <x:c r="E6" s="20"/>
      <x:c r="F6" s="20"/>
      <x:c r="G6" s="20"/>
      <x:c r="H6" s="20"/>
      <x:c r="I6" s="20"/>
    </x:row>
  </x:sheetData>
  <x:mergeCells>
    <x:mergeCell ref="A1:I1"/>
    <x:mergeCell ref="A2:I2"/>
  </x:mergeCells>
  <x:dataValidations count="1">
    <x:dataValidation type="list" sqref="H5:H100">
      <x:formula1>"Pending,Approved,Rejected,Expired"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62" hidden="0" customWidth="1"/>
    <x:col min="3" max="3" width="18" hidden="0" customWidth="1"/>
    <x:col min="4" max="4" width="31" hidden="0" customWidth="1"/>
    <x:col min="5" max="5" width="41" hidden="0" customWidth="1"/>
  </x:cols>
  <x:sheetData>
    <x:row r="1" ht="39" customHeight="1">
      <x:c r="A1" s="4" t="str">
        <x:v>Vendor-to-buyer acceptance handoff</x:v>
      </x:c>
      <x:c r="B1" s="4"/>
      <x:c r="C1" s="4"/>
      <x:c r="D1" s="4"/>
      <x:c r="E1" s="4"/>
    </x:row>
    <x:row r="2" ht="29" customHeight="1">
      <x:c r="A2" s="10" t="str">
        <x:v>Sample / synthetic data  •  All decisions start blocked until independently verified</x:v>
      </x:c>
      <x:c r="B2" s="10"/>
      <x:c r="C2" s="10"/>
      <x:c r="D2" s="10"/>
      <x:c r="E2" s="10"/>
    </x:row>
    <x:row r="4" ht="38" customHeight="1">
      <x:c r="A4" s="16" t="str">
        <x:v>Gate ID</x:v>
      </x:c>
      <x:c r="B4" s="16" t="str">
        <x:v>Required artifact</x:v>
      </x:c>
      <x:c r="C4" s="16" t="str">
        <x:v>Status</x:v>
      </x:c>
      <x:c r="D4" s="16" t="str">
        <x:v>Owner</x:v>
      </x:c>
      <x:c r="E4" s="16" t="str">
        <x:v>Evidence URL / ID</x:v>
      </x:c>
    </x:row>
    <x:row r="5" ht="42" customHeight="1">
      <x:c r="A5" s="20" t="str">
        <x:v>H-01</x:v>
      </x:c>
      <x:c r="B5" s="20" t="str">
        <x:v>Versioned WCAG baseline and interpretation memo</x:v>
      </x:c>
      <x:c r="C5" s="20" t="str">
        <x:v>Pending</x:v>
      </x:c>
      <x:c r="D5" s="20" t="str">
        <x:v>Accessibility lead</x:v>
      </x:c>
      <x:c r="E5" s="20" t="str"/>
    </x:row>
    <x:row r="6" ht="42" customHeight="1">
      <x:c r="A6" s="20" t="str">
        <x:v>H-02</x:v>
      </x:c>
      <x:c r="B6" s="20" t="str">
        <x:v>Critical journey and third-party inventory</x:v>
      </x:c>
      <x:c r="C6" s="20" t="str">
        <x:v>Pending</x:v>
      </x:c>
      <x:c r="D6" s="20" t="str">
        <x:v>Product owner</x:v>
      </x:c>
      <x:c r="E6" s="20" t="str"/>
    </x:row>
    <x:row r="7" ht="42" customHeight="1">
      <x:c r="A7" s="20" t="str">
        <x:v>H-03</x:v>
      </x:c>
      <x:c r="B7" s="20" t="str">
        <x:v>Named app builds, OS and accessibility settings</x:v>
      </x:c>
      <x:c r="C7" s="20" t="str">
        <x:v>Pending</x:v>
      </x:c>
      <x:c r="D7" s="20" t="str">
        <x:v>QA lead</x:v>
      </x:c>
      <x:c r="E7" s="20" t="str"/>
    </x:row>
    <x:row r="8" ht="42" customHeight="1">
      <x:c r="A8" s="20" t="str">
        <x:v>H-04</x:v>
      </x:c>
      <x:c r="B8" s="20" t="str">
        <x:v>VoiceOver and TalkBack walkthroughs</x:v>
      </x:c>
      <x:c r="C8" s="20" t="str">
        <x:v>Pending</x:v>
      </x:c>
      <x:c r="D8" s="20" t="str">
        <x:v>Accessibility QA</x:v>
      </x:c>
      <x:c r="E8" s="20" t="str"/>
    </x:row>
    <x:row r="9" ht="42" customHeight="1">
      <x:c r="A9" s="20" t="str">
        <x:v>H-05</x:v>
      </x:c>
      <x:c r="B9" s="20" t="str">
        <x:v>Dynamic text, contrast and hit-region evidence</x:v>
      </x:c>
      <x:c r="C9" s="20" t="str">
        <x:v>Pending</x:v>
      </x:c>
      <x:c r="D9" s="20" t="str">
        <x:v>Accessibility QA</x:v>
      </x:c>
      <x:c r="E9" s="20" t="str"/>
    </x:row>
    <x:row r="10" ht="42" customHeight="1">
      <x:c r="A10" s="20" t="str">
        <x:v>H-06</x:v>
      </x:c>
      <x:c r="B10" s="20" t="str">
        <x:v>Defect remediation and independent retest links</x:v>
      </x:c>
      <x:c r="C10" s="20" t="str">
        <x:v>Pending</x:v>
      </x:c>
      <x:c r="D10" s="20" t="str">
        <x:v>Engineering / QA</x:v>
      </x:c>
      <x:c r="E10" s="20" t="str"/>
    </x:row>
    <x:row r="11" ht="42" customHeight="1">
      <x:c r="A11" s="20" t="str">
        <x:v>H-07</x:v>
      </x:c>
      <x:c r="B11" s="20" t="str">
        <x:v>All blocker defects closed</x:v>
      </x:c>
      <x:c r="C11" s="20" t="str">
        <x:v>Pending</x:v>
      </x:c>
      <x:c r="D11" s="20" t="str">
        <x:v>QA lead</x:v>
      </x:c>
      <x:c r="E11" s="20" t="str"/>
    </x:row>
    <x:row r="12" ht="42" customHeight="1">
      <x:c r="A12" s="20" t="str">
        <x:v>H-08</x:v>
      </x:c>
      <x:c r="B12" s="20" t="str">
        <x:v>Any exception explicitly approved and time-bounded</x:v>
      </x:c>
      <x:c r="C12" s="20" t="str">
        <x:v>Pending</x:v>
      </x:c>
      <x:c r="D12" s="20" t="str">
        <x:v>Product owner</x:v>
      </x:c>
      <x:c r="E12" s="20" t="str"/>
    </x:row>
    <x:row r="13" ht="42" customHeight="1">
      <x:c r="A13" s="20" t="str">
        <x:v>H-09</x:v>
      </x:c>
      <x:c r="B13" s="20" t="str">
        <x:v>Final contractual acceptance authority recorded</x:v>
      </x:c>
      <x:c r="C13" s="20" t="str">
        <x:v>Pending</x:v>
      </x:c>
      <x:c r="D13" s="20" t="str">
        <x:v>Product owner</x:v>
      </x:c>
      <x:c r="E13" s="20" t="str"/>
    </x:row>
  </x:sheetData>
  <x:mergeCells>
    <x:mergeCell ref="A1:E1"/>
    <x:mergeCell ref="A2:E2"/>
  </x:mergeCells>
  <x:dataValidations count="1">
    <x:dataValidation type="list" sqref="C5:C100">
      <x:formula1>"Pending,Pass,Fail"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57" hidden="0" customWidth="1"/>
    <x:col min="3" max="3" width="100" hidden="0" customWidth="1"/>
    <x:col min="4" max="4" width="20" hidden="0" customWidth="1"/>
    <x:col min="5" max="5" width="24" hidden="0" customWidth="1"/>
  </x:cols>
  <x:sheetData>
    <x:row r="1" ht="39" customHeight="1">
      <x:c r="A1" s="4" t="str">
        <x:v>Official reference register</x:v>
      </x:c>
      <x:c r="B1" s="4"/>
      <x:c r="C1" s="4"/>
      <x:c r="D1" s="4"/>
      <x:c r="E1" s="4"/>
    </x:row>
    <x:row r="2" ht="29" customHeight="1">
      <x:c r="A2" s="10" t="str">
        <x:v>Sample / synthetic data  •  All decisions start blocked until independently verified</x:v>
      </x:c>
      <x:c r="B2" s="10"/>
      <x:c r="C2" s="10"/>
      <x:c r="D2" s="10"/>
      <x:c r="E2" s="10"/>
    </x:row>
    <x:row r="4" ht="38" customHeight="1">
      <x:c r="A4" s="16" t="str">
        <x:v>Publisher</x:v>
      </x:c>
      <x:c r="B4" s="16" t="str">
        <x:v>Use in acceptance brief</x:v>
      </x:c>
      <x:c r="C4" s="16" t="str">
        <x:v>Official source URL</x:v>
      </x:c>
      <x:c r="D4" s="16" t="str">
        <x:v>Checked</x:v>
      </x:c>
    </x:row>
    <x:row r="5" ht="42" customHeight="1">
      <x:c r="A5" s="20" t="str">
        <x:v>W3C</x:v>
      </x:c>
      <x:c r="B5" s="20" t="str">
        <x:v>WCAG 2.2 Recommendation</x:v>
      </x:c>
      <x:c r="C5" s="20" t="str">
        <x:v>https://www.w3.org/TR/WCAG22/</x:v>
      </x:c>
      <x:c r="D5" s="20" t="str">
        <x:v>2026-11-03</x:v>
      </x:c>
    </x:row>
    <x:row r="6" ht="42" customHeight="1">
      <x:c r="A6" s="20" t="str">
        <x:v>W3C</x:v>
      </x:c>
      <x:c r="B6" s="20" t="str">
        <x:v>WCAG2ICT Group Note — informative</x:v>
      </x:c>
      <x:c r="C6" s="20" t="str">
        <x:v>https://www.w3.org/TR/wcag2ict-22/</x:v>
      </x:c>
      <x:c r="D6" s="20" t="str">
        <x:v>2026-11-03</x:v>
      </x:c>
    </x:row>
    <x:row r="7" ht="42" customHeight="1">
      <x:c r="A7" s="20" t="str">
        <x:v>W3C</x:v>
      </x:c>
      <x:c r="B7" s="20" t="str">
        <x:v>WCAG2Mobile Group Draft Note — informative</x:v>
      </x:c>
      <x:c r="C7" s="20" t="str">
        <x:v>https://www.w3.org/TR/wcag2mobile-22/</x:v>
      </x:c>
      <x:c r="D7" s="20" t="str">
        <x:v>2026-11-03</x:v>
      </x:c>
    </x:row>
    <x:row r="8" ht="42" customHeight="1">
      <x:c r="A8" s="20" t="str">
        <x:v>W3C</x:v>
      </x:c>
      <x:c r="B8" s="20" t="str">
        <x:v>Target Size (Minimum) — web criterion</x:v>
      </x:c>
      <x:c r="C8" s="20" t="str">
        <x:v>https://www.w3.org/WAI/WCAG22/Understanding/target-size-minimum</x:v>
      </x:c>
      <x:c r="D8" s="20" t="str">
        <x:v>2026-11-03</x:v>
      </x:c>
    </x:row>
    <x:row r="9" ht="42" customHeight="1">
      <x:c r="A9" s="20" t="str">
        <x:v>Apple</x:v>
      </x:c>
      <x:c r="B9" s="20" t="str">
        <x:v>Accessibility HIG / native hit targets</x:v>
      </x:c>
      <x:c r="C9" s="20" t="str">
        <x:v>https://developer.apple.com/design/human-interface-guidelines/accessibility</x:v>
      </x:c>
      <x:c r="D9" s="20" t="str">
        <x:v>2026-11-03</x:v>
      </x:c>
    </x:row>
    <x:row r="10" ht="42" customHeight="1">
      <x:c r="A10" s="20" t="str">
        <x:v>Apple</x:v>
      </x:c>
      <x:c r="B10" s="20" t="str">
        <x:v>Accessibility Inspector / audit limitations</x:v>
      </x:c>
      <x:c r="C10" s="20" t="str">
        <x:v>https://developer.apple.com/documentation/accessibility/performing-accessibility-audits-for-your-app</x:v>
      </x:c>
      <x:c r="D10" s="20" t="str">
        <x:v>2026-11-03</x:v>
      </x:c>
    </x:row>
    <x:row r="11" ht="42" customHeight="1">
      <x:c r="A11" s="20" t="str">
        <x:v>Android</x:v>
      </x:c>
      <x:c r="B11" s="20" t="str">
        <x:v>Touch targets and accessible apps</x:v>
      </x:c>
      <x:c r="C11" s="20" t="str">
        <x:v>https://developer.android.com/guide/topics/ui/accessibility/apps</x:v>
      </x:c>
      <x:c r="D11" s="20" t="str">
        <x:v>2026-11-03</x:v>
      </x:c>
    </x:row>
    <x:row r="12" ht="42" customHeight="1">
      <x:c r="A12" s="20" t="str">
        <x:v>Android</x:v>
      </x:c>
      <x:c r="B12" s="20" t="str">
        <x:v>Accessibility testing and TalkBack</x:v>
      </x:c>
      <x:c r="C12" s="20" t="str">
        <x:v>https://developer.android.com/guide/topics/ui/accessibility/testing</x:v>
      </x:c>
      <x:c r="D12" s="20" t="str">
        <x:v>2026-11-03</x:v>
      </x:c>
    </x:row>
  </x:sheetData>
  <x:mergeCells>
    <x:mergeCell ref="A1:E1"/>
    <x:mergeCell ref="A2:E2"/>
  </x:mergeCells>
  <x:pageMargins left="0.7" right="0.7" top="0.75" bottom="0.75" header="0.3" footer="0.3"/>
</x:worksheet>
</file>